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D:\Downloads\"/>
    </mc:Choice>
  </mc:AlternateContent>
  <xr:revisionPtr revIDLastSave="0" documentId="13_ncr:1_{BFE11EE2-EE63-4B1C-A490-77B1311B58B4}" xr6:coauthVersionLast="45" xr6:coauthVersionMax="45" xr10:uidLastSave="{00000000-0000-0000-0000-000000000000}"/>
  <bookViews>
    <workbookView xWindow="19090" yWindow="-110" windowWidth="19420" windowHeight="10420" tabRatio="770" xr2:uid="{00000000-000D-0000-FFFF-FFFF00000000}"/>
  </bookViews>
  <sheets>
    <sheet name="Budget Summary" sheetId="1" r:id="rId1"/>
    <sheet name="Revenue" sheetId="2" r:id="rId2"/>
    <sheet name="Collections-FALL" sheetId="3" r:id="rId3"/>
    <sheet name="Collections-WINTER" sheetId="10" r:id="rId4"/>
    <sheet name="Collections-SPRING" sheetId="4" r:id="rId5"/>
    <sheet name="Collections-SUMMER" sheetId="5" r:id="rId6"/>
    <sheet name="Expenses" sheetId="6" r:id="rId7"/>
    <sheet name="Payments-FALL" sheetId="7" r:id="rId8"/>
    <sheet name="Payments-WINTER" sheetId="11" r:id="rId9"/>
    <sheet name="Payments-SPRING" sheetId="8" r:id="rId10"/>
    <sheet name="Payments-SUMMER" sheetId="9"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2" l="1"/>
  <c r="H20" i="6" s="1"/>
  <c r="J20" i="6" s="1"/>
  <c r="D8" i="2"/>
  <c r="D11" i="2" s="1"/>
  <c r="E13" i="2" s="1"/>
  <c r="G19" i="6" s="1"/>
  <c r="F20" i="6"/>
  <c r="D9" i="2"/>
  <c r="F19" i="6"/>
  <c r="G7" i="6" s="1"/>
  <c r="I37" i="2"/>
  <c r="H37" i="2"/>
  <c r="G37" i="2"/>
  <c r="G40" i="2" s="1"/>
  <c r="M13" i="1" s="1"/>
  <c r="F37" i="2"/>
  <c r="I36" i="2"/>
  <c r="H36" i="2"/>
  <c r="H40" i="2" s="1"/>
  <c r="G36" i="2"/>
  <c r="F36" i="2"/>
  <c r="L9" i="1" s="1"/>
  <c r="J35" i="2"/>
  <c r="G8" i="2"/>
  <c r="E8" i="2"/>
  <c r="E11" i="2" s="1"/>
  <c r="F13" i="2" s="1"/>
  <c r="F9" i="2"/>
  <c r="F11" i="2" s="1"/>
  <c r="O10" i="1"/>
  <c r="N10" i="1"/>
  <c r="O9" i="1"/>
  <c r="M9" i="1"/>
  <c r="L8" i="1"/>
  <c r="L11" i="1"/>
  <c r="L12" i="1"/>
  <c r="M8" i="1"/>
  <c r="M11" i="1"/>
  <c r="M12" i="1"/>
  <c r="N8" i="1"/>
  <c r="N11" i="1"/>
  <c r="N12" i="1"/>
  <c r="O8" i="1"/>
  <c r="O11" i="1"/>
  <c r="O12" i="1"/>
  <c r="N11" i="3"/>
  <c r="F50" i="2" s="1"/>
  <c r="G11" i="3"/>
  <c r="F51" i="2" s="1"/>
  <c r="L33" i="1" s="1"/>
  <c r="Q11" i="3"/>
  <c r="F52" i="2"/>
  <c r="G10" i="3"/>
  <c r="N10" i="3"/>
  <c r="Q10" i="3"/>
  <c r="G49" i="2"/>
  <c r="M31" i="1"/>
  <c r="M35" i="1"/>
  <c r="S22" i="6"/>
  <c r="S33" i="6"/>
  <c r="G51" i="6"/>
  <c r="M20" i="1" s="1"/>
  <c r="G18" i="6"/>
  <c r="E9" i="2"/>
  <c r="G17" i="9"/>
  <c r="G41" i="9"/>
  <c r="G44" i="9" s="1"/>
  <c r="F17" i="11"/>
  <c r="F44" i="11" s="1"/>
  <c r="F41" i="11"/>
  <c r="J41" i="11" s="1"/>
  <c r="G17" i="11"/>
  <c r="G41" i="11"/>
  <c r="H17" i="11"/>
  <c r="H44" i="11"/>
  <c r="H41" i="11"/>
  <c r="J39" i="11"/>
  <c r="S49" i="6" s="1"/>
  <c r="A39" i="11"/>
  <c r="J38" i="11"/>
  <c r="S48" i="6" s="1"/>
  <c r="A38" i="11"/>
  <c r="J37" i="11"/>
  <c r="S47" i="6"/>
  <c r="A37" i="11"/>
  <c r="J36" i="11"/>
  <c r="S46" i="6"/>
  <c r="J35" i="11"/>
  <c r="S45" i="6" s="1"/>
  <c r="J34" i="11"/>
  <c r="S44" i="6"/>
  <c r="J33" i="11"/>
  <c r="S43" i="6"/>
  <c r="J32" i="11"/>
  <c r="S42" i="6" s="1"/>
  <c r="J31" i="11"/>
  <c r="S41" i="6" s="1"/>
  <c r="J30" i="11"/>
  <c r="S40" i="6" s="1"/>
  <c r="J29" i="11"/>
  <c r="S39" i="6" s="1"/>
  <c r="J28" i="11"/>
  <c r="S38" i="6"/>
  <c r="J27" i="11"/>
  <c r="S37" i="6" s="1"/>
  <c r="J26" i="11"/>
  <c r="S36" i="6" s="1"/>
  <c r="J25" i="11"/>
  <c r="S35" i="6"/>
  <c r="J24" i="11"/>
  <c r="S34" i="6"/>
  <c r="J23" i="11"/>
  <c r="J22" i="11"/>
  <c r="S32" i="6" s="1"/>
  <c r="J21" i="11"/>
  <c r="S31" i="6" s="1"/>
  <c r="J15" i="11"/>
  <c r="S25" i="6"/>
  <c r="A15" i="11"/>
  <c r="J14" i="11"/>
  <c r="S24" i="6" s="1"/>
  <c r="A14" i="11"/>
  <c r="J13" i="11"/>
  <c r="S23" i="6" s="1"/>
  <c r="A13" i="11"/>
  <c r="J12" i="11"/>
  <c r="J11" i="11"/>
  <c r="S21" i="6" s="1"/>
  <c r="J10" i="11"/>
  <c r="S20" i="6"/>
  <c r="J9" i="11"/>
  <c r="S19" i="6"/>
  <c r="J8" i="11"/>
  <c r="S18" i="6" s="1"/>
  <c r="A2" i="11"/>
  <c r="M20" i="10"/>
  <c r="M21" i="10" s="1"/>
  <c r="M22" i="10"/>
  <c r="M23" i="10" s="1"/>
  <c r="M24" i="10" s="1"/>
  <c r="M25" i="10"/>
  <c r="M26" i="10" s="1"/>
  <c r="M27" i="10" s="1"/>
  <c r="M28" i="10" s="1"/>
  <c r="M29" i="10" s="1"/>
  <c r="M30" i="10"/>
  <c r="M31" i="10" s="1"/>
  <c r="M32" i="10" s="1"/>
  <c r="M33" i="10" s="1"/>
  <c r="M34" i="10" s="1"/>
  <c r="M35" i="10" s="1"/>
  <c r="M36" i="10" s="1"/>
  <c r="M37" i="10" s="1"/>
  <c r="M38" i="10" s="1"/>
  <c r="M39" i="10" s="1"/>
  <c r="M40" i="10" s="1"/>
  <c r="M41" i="10" s="1"/>
  <c r="M42" i="10" s="1"/>
  <c r="M43" i="10" s="1"/>
  <c r="M44" i="10" s="1"/>
  <c r="M45" i="10" s="1"/>
  <c r="M46" i="10" s="1"/>
  <c r="M47" i="10" s="1"/>
  <c r="M48" i="10" s="1"/>
  <c r="M49" i="10" s="1"/>
  <c r="M50" i="10" s="1"/>
  <c r="M51" i="10" s="1"/>
  <c r="M52" i="10" s="1"/>
  <c r="M53" i="10" s="1"/>
  <c r="M54" i="10" s="1"/>
  <c r="M55" i="10" s="1"/>
  <c r="M56" i="10"/>
  <c r="M57" i="10" s="1"/>
  <c r="M58" i="10" s="1"/>
  <c r="M59" i="10" s="1"/>
  <c r="M60" i="10" s="1"/>
  <c r="M61" i="10" s="1"/>
  <c r="M62" i="10" s="1"/>
  <c r="M63" i="10" s="1"/>
  <c r="M64" i="10" s="1"/>
  <c r="M65" i="10" s="1"/>
  <c r="M66" i="10" s="1"/>
  <c r="M67" i="10" s="1"/>
  <c r="M68" i="10" s="1"/>
  <c r="M69" i="10" s="1"/>
  <c r="M70" i="10" s="1"/>
  <c r="M71" i="10" s="1"/>
  <c r="M72" i="10" s="1"/>
  <c r="M73" i="10" s="1"/>
  <c r="M74" i="10" s="1"/>
  <c r="M75" i="10" s="1"/>
  <c r="M76" i="10" s="1"/>
  <c r="M77" i="10" s="1"/>
  <c r="M78" i="10" s="1"/>
  <c r="M79" i="10" s="1"/>
  <c r="M80" i="10" s="1"/>
  <c r="M81" i="10" s="1"/>
  <c r="M82" i="10" s="1"/>
  <c r="M83" i="10" s="1"/>
  <c r="M84" i="10" s="1"/>
  <c r="M85" i="10" s="1"/>
  <c r="M86" i="10" s="1"/>
  <c r="M87" i="10" s="1"/>
  <c r="M88" i="10" s="1"/>
  <c r="M89" i="10" s="1"/>
  <c r="M90" i="10" s="1"/>
  <c r="M91" i="10" s="1"/>
  <c r="M92" i="10" s="1"/>
  <c r="M93" i="10" s="1"/>
  <c r="M94" i="10" s="1"/>
  <c r="M95" i="10" s="1"/>
  <c r="M96" i="10" s="1"/>
  <c r="M97" i="10" s="1"/>
  <c r="M98" i="10" s="1"/>
  <c r="M99" i="10" s="1"/>
  <c r="M100" i="10" s="1"/>
  <c r="M101" i="10" s="1"/>
  <c r="M102" i="10" s="1"/>
  <c r="M103" i="10" s="1"/>
  <c r="M104" i="10" s="1"/>
  <c r="M105" i="10" s="1"/>
  <c r="M106" i="10" s="1"/>
  <c r="M107" i="10" s="1"/>
  <c r="M108" i="10" s="1"/>
  <c r="M109" i="10" s="1"/>
  <c r="M110" i="10" s="1"/>
  <c r="M111" i="10" s="1"/>
  <c r="M112" i="10" s="1"/>
  <c r="M113" i="10" s="1"/>
  <c r="M114" i="10" s="1"/>
  <c r="M115" i="10" s="1"/>
  <c r="M116" i="10" s="1"/>
  <c r="M117" i="10" s="1"/>
  <c r="M118" i="10" s="1"/>
  <c r="M119" i="10" s="1"/>
  <c r="M120" i="10" s="1"/>
  <c r="M121" i="10" s="1"/>
  <c r="M122" i="10" s="1"/>
  <c r="M123" i="10" s="1"/>
  <c r="M124" i="10" s="1"/>
  <c r="M125" i="10" s="1"/>
  <c r="M126" i="10" s="1"/>
  <c r="M127" i="10" s="1"/>
  <c r="M128" i="10" s="1"/>
  <c r="M129" i="10" s="1"/>
  <c r="M130" i="10" s="1"/>
  <c r="M131" i="10" s="1"/>
  <c r="M132" i="10" s="1"/>
  <c r="M133" i="10" s="1"/>
  <c r="M134" i="10" s="1"/>
  <c r="M135" i="10" s="1"/>
  <c r="M136" i="10" s="1"/>
  <c r="M137" i="10" s="1"/>
  <c r="M138" i="10" s="1"/>
  <c r="M139" i="10" s="1"/>
  <c r="M140" i="10" s="1"/>
  <c r="M141" i="10" s="1"/>
  <c r="M142" i="10" s="1"/>
  <c r="M143" i="10" s="1"/>
  <c r="M144" i="10" s="1"/>
  <c r="M145" i="10" s="1"/>
  <c r="M146" i="10" s="1"/>
  <c r="M147" i="10" s="1"/>
  <c r="M148" i="10" s="1"/>
  <c r="M149" i="10" s="1"/>
  <c r="M150" i="10" s="1"/>
  <c r="M151" i="10" s="1"/>
  <c r="M152" i="10" s="1"/>
  <c r="M153" i="10" s="1"/>
  <c r="M154" i="10" s="1"/>
  <c r="M155" i="10" s="1"/>
  <c r="M156" i="10" s="1"/>
  <c r="M157" i="10" s="1"/>
  <c r="M158" i="10" s="1"/>
  <c r="M159" i="10" s="1"/>
  <c r="M160" i="10" s="1"/>
  <c r="M161" i="10" s="1"/>
  <c r="M162" i="10" s="1"/>
  <c r="M163" i="10" s="1"/>
  <c r="M164" i="10" s="1"/>
  <c r="M165" i="10" s="1"/>
  <c r="M166" i="10" s="1"/>
  <c r="M167" i="10" s="1"/>
  <c r="M168" i="10" s="1"/>
  <c r="M169" i="10" s="1"/>
  <c r="M170" i="10" s="1"/>
  <c r="M171" i="10" s="1"/>
  <c r="M172" i="10" s="1"/>
  <c r="M173" i="10" s="1"/>
  <c r="M174" i="10" s="1"/>
  <c r="M175" i="10" s="1"/>
  <c r="M176" i="10" s="1"/>
  <c r="M177" i="10" s="1"/>
  <c r="M178" i="10" s="1"/>
  <c r="M179" i="10" s="1"/>
  <c r="M180" i="10" s="1"/>
  <c r="M181" i="10" s="1"/>
  <c r="M182" i="10" s="1"/>
  <c r="M183" i="10" s="1"/>
  <c r="M184" i="10" s="1"/>
  <c r="M185" i="10" s="1"/>
  <c r="M186" i="10" s="1"/>
  <c r="M187" i="10" s="1"/>
  <c r="M188" i="10" s="1"/>
  <c r="M189" i="10" s="1"/>
  <c r="M190" i="10" s="1"/>
  <c r="M191" i="10" s="1"/>
  <c r="M192" i="10" s="1"/>
  <c r="M193" i="10" s="1"/>
  <c r="M194" i="10" s="1"/>
  <c r="M195" i="10" s="1"/>
  <c r="M196" i="10" s="1"/>
  <c r="M197" i="10" s="1"/>
  <c r="M198" i="10" s="1"/>
  <c r="M199" i="10" s="1"/>
  <c r="M200" i="10" s="1"/>
  <c r="M201" i="10" s="1"/>
  <c r="M202" i="10" s="1"/>
  <c r="M203" i="10" s="1"/>
  <c r="M204" i="10" s="1"/>
  <c r="M205" i="10" s="1"/>
  <c r="M206" i="10" s="1"/>
  <c r="M207" i="10" s="1"/>
  <c r="M208" i="10" s="1"/>
  <c r="M209" i="10" s="1"/>
  <c r="M210" i="10" s="1"/>
  <c r="M211" i="10" s="1"/>
  <c r="M212" i="10" s="1"/>
  <c r="M213" i="10" s="1"/>
  <c r="M214" i="10" s="1"/>
  <c r="M215" i="10" s="1"/>
  <c r="M216" i="10" s="1"/>
  <c r="M217" i="10" s="1"/>
  <c r="M218" i="10" s="1"/>
  <c r="M219" i="10" s="1"/>
  <c r="M220" i="10" s="1"/>
  <c r="M221" i="10" s="1"/>
  <c r="M222" i="10" s="1"/>
  <c r="M223" i="10" s="1"/>
  <c r="M224" i="10" s="1"/>
  <c r="M225" i="10" s="1"/>
  <c r="M226" i="10" s="1"/>
  <c r="M227" i="10" s="1"/>
  <c r="M228" i="10" s="1"/>
  <c r="M229" i="10" s="1"/>
  <c r="M230" i="10" s="1"/>
  <c r="M231" i="10" s="1"/>
  <c r="M232" i="10" s="1"/>
  <c r="M233" i="10" s="1"/>
  <c r="M234" i="10" s="1"/>
  <c r="M235" i="10" s="1"/>
  <c r="M236" i="10" s="1"/>
  <c r="M237" i="10" s="1"/>
  <c r="M238" i="10" s="1"/>
  <c r="M239" i="10" s="1"/>
  <c r="M240" i="10" s="1"/>
  <c r="M241" i="10" s="1"/>
  <c r="M242" i="10" s="1"/>
  <c r="M243" i="10" s="1"/>
  <c r="M244" i="10" s="1"/>
  <c r="M245" i="10" s="1"/>
  <c r="M246" i="10" s="1"/>
  <c r="M247" i="10" s="1"/>
  <c r="M248" i="10" s="1"/>
  <c r="A20" i="10"/>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Q10" i="10"/>
  <c r="Q12" i="10" s="1"/>
  <c r="Q11" i="10"/>
  <c r="G52" i="2" s="1"/>
  <c r="N10" i="10"/>
  <c r="N12" i="10"/>
  <c r="N11" i="10"/>
  <c r="G50" i="2"/>
  <c r="J10" i="10"/>
  <c r="J12" i="10" s="1"/>
  <c r="J11" i="10"/>
  <c r="G10" i="10"/>
  <c r="G11" i="10"/>
  <c r="G51" i="2"/>
  <c r="M33" i="1" s="1"/>
  <c r="G12" i="10"/>
  <c r="D10" i="10"/>
  <c r="D12" i="10" s="1"/>
  <c r="D11" i="10"/>
  <c r="A2" i="10"/>
  <c r="A39" i="9"/>
  <c r="A38" i="9"/>
  <c r="A37" i="9"/>
  <c r="A15" i="9"/>
  <c r="A14" i="9"/>
  <c r="A13" i="9"/>
  <c r="A39" i="8"/>
  <c r="A38" i="8"/>
  <c r="A37" i="8"/>
  <c r="A15" i="8"/>
  <c r="A14" i="8"/>
  <c r="A13" i="8"/>
  <c r="A39" i="7"/>
  <c r="A38" i="7"/>
  <c r="A37" i="7"/>
  <c r="A15" i="7"/>
  <c r="A14" i="7"/>
  <c r="A13" i="7"/>
  <c r="M25" i="6"/>
  <c r="M24" i="6"/>
  <c r="M23" i="6"/>
  <c r="M49" i="6"/>
  <c r="M48" i="6"/>
  <c r="M47" i="6"/>
  <c r="J21" i="9"/>
  <c r="U31" i="6"/>
  <c r="J22" i="9"/>
  <c r="U32" i="6"/>
  <c r="J23" i="9"/>
  <c r="U33" i="6" s="1"/>
  <c r="J24" i="9"/>
  <c r="U34" i="6" s="1"/>
  <c r="J25" i="9"/>
  <c r="U35" i="6"/>
  <c r="J26" i="9"/>
  <c r="U36" i="6"/>
  <c r="J27" i="9"/>
  <c r="U37" i="6" s="1"/>
  <c r="J28" i="9"/>
  <c r="U38" i="6" s="1"/>
  <c r="J29" i="9"/>
  <c r="U39" i="6"/>
  <c r="J30" i="9"/>
  <c r="U40" i="6"/>
  <c r="J31" i="9"/>
  <c r="U41" i="6" s="1"/>
  <c r="J32" i="9"/>
  <c r="U42" i="6" s="1"/>
  <c r="J33" i="9"/>
  <c r="U43" i="6"/>
  <c r="J34" i="9"/>
  <c r="U44" i="6"/>
  <c r="J35" i="9"/>
  <c r="U45" i="6" s="1"/>
  <c r="J36" i="9"/>
  <c r="U46" i="6" s="1"/>
  <c r="J37" i="9"/>
  <c r="U47" i="6"/>
  <c r="J38" i="9"/>
  <c r="U48" i="6"/>
  <c r="J39" i="9"/>
  <c r="U49" i="6" s="1"/>
  <c r="J21" i="8"/>
  <c r="T31" i="6" s="1"/>
  <c r="J22" i="8"/>
  <c r="T32" i="6"/>
  <c r="J23" i="8"/>
  <c r="T33" i="6"/>
  <c r="J24" i="8"/>
  <c r="T34" i="6" s="1"/>
  <c r="J25" i="8"/>
  <c r="T35" i="6" s="1"/>
  <c r="J26" i="8"/>
  <c r="T36" i="6"/>
  <c r="J27" i="8"/>
  <c r="T37" i="6"/>
  <c r="J28" i="8"/>
  <c r="T38" i="6" s="1"/>
  <c r="V38" i="6" s="1"/>
  <c r="J29" i="8"/>
  <c r="T39" i="6" s="1"/>
  <c r="J30" i="8"/>
  <c r="T40" i="6"/>
  <c r="J31" i="8"/>
  <c r="T41" i="6"/>
  <c r="J32" i="8"/>
  <c r="T42" i="6" s="1"/>
  <c r="J33" i="8"/>
  <c r="T43" i="6" s="1"/>
  <c r="J34" i="8"/>
  <c r="T44" i="6"/>
  <c r="J35" i="8"/>
  <c r="T45" i="6"/>
  <c r="J36" i="8"/>
  <c r="T46" i="6" s="1"/>
  <c r="J37" i="8"/>
  <c r="T47" i="6" s="1"/>
  <c r="J38" i="8"/>
  <c r="T48" i="6"/>
  <c r="J39" i="8"/>
  <c r="T49" i="6"/>
  <c r="J21" i="7"/>
  <c r="R31" i="6" s="1"/>
  <c r="J22" i="7"/>
  <c r="R32" i="6" s="1"/>
  <c r="J23" i="7"/>
  <c r="R33" i="6"/>
  <c r="J24" i="7"/>
  <c r="R34" i="6"/>
  <c r="V34" i="6" s="1"/>
  <c r="J25" i="7"/>
  <c r="R35" i="6" s="1"/>
  <c r="J26" i="7"/>
  <c r="R36" i="6"/>
  <c r="J27" i="7"/>
  <c r="R37" i="6" s="1"/>
  <c r="V37" i="6" s="1"/>
  <c r="J28" i="7"/>
  <c r="R38" i="6" s="1"/>
  <c r="J29" i="7"/>
  <c r="R39" i="6"/>
  <c r="J30" i="7"/>
  <c r="R40" i="6" s="1"/>
  <c r="J31" i="7"/>
  <c r="R41" i="6"/>
  <c r="J32" i="7"/>
  <c r="R42" i="6"/>
  <c r="J33" i="7"/>
  <c r="R43" i="6"/>
  <c r="J34" i="7"/>
  <c r="R44" i="6"/>
  <c r="V44" i="6" s="1"/>
  <c r="J35" i="7"/>
  <c r="R45" i="6"/>
  <c r="V45" i="6" s="1"/>
  <c r="W45" i="6" s="1"/>
  <c r="J36" i="7"/>
  <c r="R46" i="6"/>
  <c r="J37" i="7"/>
  <c r="R47" i="6"/>
  <c r="J38" i="7"/>
  <c r="R48" i="6"/>
  <c r="J39" i="7"/>
  <c r="R49" i="6"/>
  <c r="J8" i="9"/>
  <c r="U18" i="6" s="1"/>
  <c r="J9" i="9"/>
  <c r="U19" i="6" s="1"/>
  <c r="J10" i="9"/>
  <c r="U20" i="6" s="1"/>
  <c r="U27" i="6" s="1"/>
  <c r="J11" i="9"/>
  <c r="U21" i="6" s="1"/>
  <c r="J12" i="9"/>
  <c r="U22" i="6" s="1"/>
  <c r="J13" i="9"/>
  <c r="U23" i="6"/>
  <c r="J14" i="9"/>
  <c r="U24" i="6"/>
  <c r="J15" i="9"/>
  <c r="U25" i="6" s="1"/>
  <c r="J8" i="8"/>
  <c r="T18" i="6" s="1"/>
  <c r="J9" i="8"/>
  <c r="T19" i="6"/>
  <c r="J10" i="8"/>
  <c r="T20" i="6"/>
  <c r="J11" i="8"/>
  <c r="T21" i="6" s="1"/>
  <c r="J12" i="8"/>
  <c r="T22" i="6" s="1"/>
  <c r="J13" i="8"/>
  <c r="T23" i="6"/>
  <c r="J14" i="8"/>
  <c r="T24" i="6"/>
  <c r="J15" i="8"/>
  <c r="T25" i="6" s="1"/>
  <c r="J8" i="7"/>
  <c r="R18" i="6" s="1"/>
  <c r="J9" i="7"/>
  <c r="R19" i="6"/>
  <c r="J10" i="7"/>
  <c r="R20" i="6"/>
  <c r="V20" i="6" s="1"/>
  <c r="W20" i="6" s="1"/>
  <c r="J11" i="7"/>
  <c r="R21" i="6" s="1"/>
  <c r="J13" i="7"/>
  <c r="R22" i="6" s="1"/>
  <c r="V22" i="6" s="1"/>
  <c r="J14" i="7"/>
  <c r="R23" i="6" s="1"/>
  <c r="J15" i="7"/>
  <c r="R24" i="6"/>
  <c r="V24" i="6" s="1"/>
  <c r="R25" i="6"/>
  <c r="O35" i="1"/>
  <c r="N35" i="1"/>
  <c r="L35" i="1"/>
  <c r="L32" i="1"/>
  <c r="I49" i="2"/>
  <c r="O31" i="1" s="1"/>
  <c r="H49" i="2"/>
  <c r="N31" i="1" s="1"/>
  <c r="F49" i="2"/>
  <c r="I27" i="6"/>
  <c r="J49" i="6"/>
  <c r="J48" i="6"/>
  <c r="J47" i="6"/>
  <c r="V46" i="6"/>
  <c r="J46" i="6"/>
  <c r="J45" i="6"/>
  <c r="J44" i="6"/>
  <c r="W44" i="6"/>
  <c r="J43" i="6"/>
  <c r="J42" i="6"/>
  <c r="J41" i="6"/>
  <c r="J40" i="6"/>
  <c r="J39" i="6"/>
  <c r="J38" i="6"/>
  <c r="J37" i="6"/>
  <c r="J36" i="6"/>
  <c r="J35" i="6"/>
  <c r="J34" i="6"/>
  <c r="J33" i="6"/>
  <c r="J32" i="6"/>
  <c r="J31" i="6"/>
  <c r="J25" i="6"/>
  <c r="W25" i="6" s="1"/>
  <c r="J24" i="6"/>
  <c r="J23" i="6"/>
  <c r="J22" i="6"/>
  <c r="W22" i="6"/>
  <c r="J21" i="6"/>
  <c r="F17" i="9"/>
  <c r="F41" i="9"/>
  <c r="J41" i="9" s="1"/>
  <c r="H17" i="9"/>
  <c r="H44" i="9" s="1"/>
  <c r="H41" i="9"/>
  <c r="A2" i="9"/>
  <c r="F17" i="8"/>
  <c r="F44" i="8" s="1"/>
  <c r="F41" i="8"/>
  <c r="G17" i="8"/>
  <c r="G41" i="8"/>
  <c r="J41" i="8" s="1"/>
  <c r="H17" i="8"/>
  <c r="H44" i="8" s="1"/>
  <c r="H41" i="8"/>
  <c r="A2" i="8"/>
  <c r="H17" i="7"/>
  <c r="H44" i="7" s="1"/>
  <c r="H41" i="7"/>
  <c r="G17" i="7"/>
  <c r="G41" i="7"/>
  <c r="G44" i="7"/>
  <c r="F17" i="7"/>
  <c r="F41" i="7"/>
  <c r="J41" i="7" s="1"/>
  <c r="J12" i="7"/>
  <c r="A2" i="7"/>
  <c r="I51" i="6"/>
  <c r="O20" i="1" s="1"/>
  <c r="H51" i="6"/>
  <c r="F51" i="6"/>
  <c r="L20" i="1"/>
  <c r="H18" i="6"/>
  <c r="H27" i="6" s="1"/>
  <c r="N19" i="1" s="1"/>
  <c r="N22" i="1" s="1"/>
  <c r="F18" i="6"/>
  <c r="A2" i="6"/>
  <c r="M20" i="5"/>
  <c r="M21" i="5"/>
  <c r="M22" i="5" s="1"/>
  <c r="M23" i="5" s="1"/>
  <c r="M24" i="5" s="1"/>
  <c r="M25" i="5" s="1"/>
  <c r="M26" i="5" s="1"/>
  <c r="M27" i="5" s="1"/>
  <c r="M28" i="5" s="1"/>
  <c r="M29" i="5" s="1"/>
  <c r="M30" i="5" s="1"/>
  <c r="M31" i="5" s="1"/>
  <c r="M32" i="5" s="1"/>
  <c r="M33" i="5" s="1"/>
  <c r="M34" i="5" s="1"/>
  <c r="M35" i="5" s="1"/>
  <c r="M36" i="5" s="1"/>
  <c r="M37" i="5"/>
  <c r="M38" i="5" s="1"/>
  <c r="M39" i="5" s="1"/>
  <c r="M40" i="5" s="1"/>
  <c r="M41" i="5" s="1"/>
  <c r="M42" i="5" s="1"/>
  <c r="M43" i="5" s="1"/>
  <c r="M44" i="5" s="1"/>
  <c r="M45" i="5" s="1"/>
  <c r="M46" i="5" s="1"/>
  <c r="M47" i="5" s="1"/>
  <c r="M48" i="5" s="1"/>
  <c r="M49" i="5" s="1"/>
  <c r="M50" i="5" s="1"/>
  <c r="M51" i="5" s="1"/>
  <c r="M52" i="5" s="1"/>
  <c r="M53" i="5" s="1"/>
  <c r="M54" i="5" s="1"/>
  <c r="M55" i="5" s="1"/>
  <c r="M56" i="5" s="1"/>
  <c r="M57" i="5" s="1"/>
  <c r="M58" i="5" s="1"/>
  <c r="M59" i="5" s="1"/>
  <c r="M60" i="5" s="1"/>
  <c r="M61" i="5" s="1"/>
  <c r="M62" i="5" s="1"/>
  <c r="M63" i="5" s="1"/>
  <c r="M64" i="5" s="1"/>
  <c r="M65" i="5" s="1"/>
  <c r="M66" i="5" s="1"/>
  <c r="M67" i="5" s="1"/>
  <c r="M68" i="5" s="1"/>
  <c r="M69" i="5" s="1"/>
  <c r="M70" i="5" s="1"/>
  <c r="M71" i="5" s="1"/>
  <c r="M72" i="5" s="1"/>
  <c r="M73" i="5" s="1"/>
  <c r="M74" i="5" s="1"/>
  <c r="M75" i="5" s="1"/>
  <c r="M76" i="5" s="1"/>
  <c r="M77" i="5" s="1"/>
  <c r="M78" i="5" s="1"/>
  <c r="M79" i="5" s="1"/>
  <c r="M80" i="5" s="1"/>
  <c r="M81" i="5" s="1"/>
  <c r="M82" i="5" s="1"/>
  <c r="M83" i="5" s="1"/>
  <c r="M84" i="5" s="1"/>
  <c r="M85" i="5" s="1"/>
  <c r="M86" i="5" s="1"/>
  <c r="M87" i="5" s="1"/>
  <c r="M88" i="5" s="1"/>
  <c r="M89" i="5" s="1"/>
  <c r="M90" i="5" s="1"/>
  <c r="M91" i="5" s="1"/>
  <c r="M92" i="5" s="1"/>
  <c r="M93" i="5" s="1"/>
  <c r="M94" i="5" s="1"/>
  <c r="M95" i="5" s="1"/>
  <c r="M96" i="5" s="1"/>
  <c r="M97" i="5" s="1"/>
  <c r="M98" i="5" s="1"/>
  <c r="M99" i="5" s="1"/>
  <c r="M100" i="5" s="1"/>
  <c r="M101" i="5" s="1"/>
  <c r="M102" i="5" s="1"/>
  <c r="M103" i="5" s="1"/>
  <c r="M104" i="5" s="1"/>
  <c r="M105" i="5" s="1"/>
  <c r="M106" i="5" s="1"/>
  <c r="M107" i="5" s="1"/>
  <c r="M108" i="5" s="1"/>
  <c r="M109" i="5" s="1"/>
  <c r="M110" i="5" s="1"/>
  <c r="M111" i="5" s="1"/>
  <c r="M112" i="5" s="1"/>
  <c r="M113" i="5" s="1"/>
  <c r="M114" i="5" s="1"/>
  <c r="M115" i="5" s="1"/>
  <c r="M116" i="5" s="1"/>
  <c r="M117" i="5" s="1"/>
  <c r="M118" i="5" s="1"/>
  <c r="M119" i="5" s="1"/>
  <c r="M120" i="5" s="1"/>
  <c r="M121" i="5" s="1"/>
  <c r="M122" i="5" s="1"/>
  <c r="M123" i="5" s="1"/>
  <c r="M124" i="5" s="1"/>
  <c r="M125" i="5" s="1"/>
  <c r="M126" i="5" s="1"/>
  <c r="M127" i="5" s="1"/>
  <c r="M128" i="5" s="1"/>
  <c r="M129" i="5" s="1"/>
  <c r="M130" i="5" s="1"/>
  <c r="M131" i="5" s="1"/>
  <c r="M132" i="5" s="1"/>
  <c r="M133" i="5" s="1"/>
  <c r="M134" i="5" s="1"/>
  <c r="M135" i="5" s="1"/>
  <c r="M136" i="5" s="1"/>
  <c r="M137" i="5" s="1"/>
  <c r="M138" i="5" s="1"/>
  <c r="M139" i="5" s="1"/>
  <c r="M140" i="5" s="1"/>
  <c r="M141" i="5" s="1"/>
  <c r="M142" i="5" s="1"/>
  <c r="M143" i="5" s="1"/>
  <c r="M144" i="5" s="1"/>
  <c r="M145" i="5" s="1"/>
  <c r="M146" i="5" s="1"/>
  <c r="M147" i="5" s="1"/>
  <c r="M148" i="5" s="1"/>
  <c r="M149" i="5" s="1"/>
  <c r="M150" i="5" s="1"/>
  <c r="M151" i="5" s="1"/>
  <c r="M152" i="5" s="1"/>
  <c r="M153" i="5" s="1"/>
  <c r="M154" i="5" s="1"/>
  <c r="M155" i="5" s="1"/>
  <c r="M156" i="5" s="1"/>
  <c r="M157" i="5" s="1"/>
  <c r="M158" i="5" s="1"/>
  <c r="M159" i="5" s="1"/>
  <c r="M160" i="5" s="1"/>
  <c r="M161" i="5" s="1"/>
  <c r="M162" i="5" s="1"/>
  <c r="M163" i="5" s="1"/>
  <c r="M164" i="5" s="1"/>
  <c r="M165" i="5" s="1"/>
  <c r="M166" i="5" s="1"/>
  <c r="M167" i="5" s="1"/>
  <c r="M168" i="5" s="1"/>
  <c r="M169" i="5" s="1"/>
  <c r="M170" i="5" s="1"/>
  <c r="M171" i="5" s="1"/>
  <c r="M172" i="5" s="1"/>
  <c r="M173" i="5" s="1"/>
  <c r="M174" i="5" s="1"/>
  <c r="M175" i="5" s="1"/>
  <c r="M176" i="5" s="1"/>
  <c r="M177" i="5" s="1"/>
  <c r="M178" i="5" s="1"/>
  <c r="M179" i="5" s="1"/>
  <c r="M180" i="5" s="1"/>
  <c r="M181" i="5" s="1"/>
  <c r="M182" i="5" s="1"/>
  <c r="M183" i="5" s="1"/>
  <c r="M184" i="5" s="1"/>
  <c r="M185" i="5" s="1"/>
  <c r="M186" i="5" s="1"/>
  <c r="M187" i="5" s="1"/>
  <c r="M188" i="5" s="1"/>
  <c r="M189" i="5" s="1"/>
  <c r="M190" i="5" s="1"/>
  <c r="M191" i="5" s="1"/>
  <c r="M192" i="5" s="1"/>
  <c r="M193" i="5" s="1"/>
  <c r="M194" i="5" s="1"/>
  <c r="M195" i="5" s="1"/>
  <c r="M196" i="5" s="1"/>
  <c r="M197" i="5" s="1"/>
  <c r="M198" i="5" s="1"/>
  <c r="M199" i="5" s="1"/>
  <c r="M200" i="5" s="1"/>
  <c r="M201" i="5" s="1"/>
  <c r="M202" i="5" s="1"/>
  <c r="M203" i="5" s="1"/>
  <c r="M204" i="5" s="1"/>
  <c r="M205" i="5" s="1"/>
  <c r="M206" i="5" s="1"/>
  <c r="M207" i="5" s="1"/>
  <c r="M208" i="5" s="1"/>
  <c r="M209" i="5" s="1"/>
  <c r="M210" i="5" s="1"/>
  <c r="M211" i="5" s="1"/>
  <c r="M212" i="5" s="1"/>
  <c r="M213" i="5" s="1"/>
  <c r="M214" i="5" s="1"/>
  <c r="M215" i="5" s="1"/>
  <c r="M216" i="5" s="1"/>
  <c r="M217" i="5" s="1"/>
  <c r="M218" i="5" s="1"/>
  <c r="M219" i="5" s="1"/>
  <c r="M220" i="5" s="1"/>
  <c r="M221" i="5" s="1"/>
  <c r="M222" i="5" s="1"/>
  <c r="M223" i="5" s="1"/>
  <c r="M224" i="5" s="1"/>
  <c r="M225" i="5" s="1"/>
  <c r="M226" i="5" s="1"/>
  <c r="M227" i="5" s="1"/>
  <c r="M228" i="5" s="1"/>
  <c r="M229" i="5" s="1"/>
  <c r="M230" i="5" s="1"/>
  <c r="M231" i="5" s="1"/>
  <c r="M232" i="5" s="1"/>
  <c r="M233" i="5" s="1"/>
  <c r="M234" i="5" s="1"/>
  <c r="M235" i="5" s="1"/>
  <c r="M236" i="5" s="1"/>
  <c r="M237" i="5" s="1"/>
  <c r="M238" i="5" s="1"/>
  <c r="M239" i="5" s="1"/>
  <c r="M240" i="5" s="1"/>
  <c r="M241" i="5" s="1"/>
  <c r="M242" i="5" s="1"/>
  <c r="M243" i="5" s="1"/>
  <c r="M244" i="5" s="1"/>
  <c r="M245" i="5" s="1"/>
  <c r="M246" i="5" s="1"/>
  <c r="M247" i="5" s="1"/>
  <c r="M248" i="5" s="1"/>
  <c r="A20" i="5"/>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Q10" i="5"/>
  <c r="Q12" i="5" s="1"/>
  <c r="Q11" i="5"/>
  <c r="I52" i="2"/>
  <c r="N10" i="5"/>
  <c r="N12" i="5" s="1"/>
  <c r="N11" i="5"/>
  <c r="I50" i="2" s="1"/>
  <c r="J10" i="5"/>
  <c r="J12" i="5" s="1"/>
  <c r="J11" i="5"/>
  <c r="G10" i="5"/>
  <c r="G12" i="5" s="1"/>
  <c r="G11" i="5"/>
  <c r="I51" i="2" s="1"/>
  <c r="O33" i="1" s="1"/>
  <c r="D10" i="5"/>
  <c r="D12" i="5"/>
  <c r="D11" i="5"/>
  <c r="A2" i="5"/>
  <c r="M20" i="4"/>
  <c r="M21" i="4" s="1"/>
  <c r="M22" i="4" s="1"/>
  <c r="M23" i="4" s="1"/>
  <c r="M24" i="4" s="1"/>
  <c r="M25" i="4" s="1"/>
  <c r="M26" i="4" s="1"/>
  <c r="M27" i="4" s="1"/>
  <c r="M28" i="4"/>
  <c r="M29" i="4" s="1"/>
  <c r="M30" i="4" s="1"/>
  <c r="M31" i="4" s="1"/>
  <c r="M32" i="4" s="1"/>
  <c r="M33" i="4" s="1"/>
  <c r="M34" i="4" s="1"/>
  <c r="M35" i="4" s="1"/>
  <c r="M36" i="4"/>
  <c r="M37" i="4" s="1"/>
  <c r="M38" i="4" s="1"/>
  <c r="M39" i="4" s="1"/>
  <c r="M40" i="4" s="1"/>
  <c r="M41" i="4" s="1"/>
  <c r="M42" i="4" s="1"/>
  <c r="M43" i="4" s="1"/>
  <c r="M44" i="4" s="1"/>
  <c r="M45" i="4" s="1"/>
  <c r="M46" i="4" s="1"/>
  <c r="M47" i="4" s="1"/>
  <c r="M48" i="4" s="1"/>
  <c r="M49" i="4" s="1"/>
  <c r="M50" i="4" s="1"/>
  <c r="M51" i="4" s="1"/>
  <c r="M52" i="4" s="1"/>
  <c r="M53" i="4" s="1"/>
  <c r="M54" i="4" s="1"/>
  <c r="M55" i="4" s="1"/>
  <c r="M56" i="4" s="1"/>
  <c r="M57" i="4" s="1"/>
  <c r="M58" i="4" s="1"/>
  <c r="M59" i="4" s="1"/>
  <c r="M60" i="4" s="1"/>
  <c r="M61" i="4" s="1"/>
  <c r="M62" i="4" s="1"/>
  <c r="M63" i="4" s="1"/>
  <c r="M64" i="4" s="1"/>
  <c r="M65" i="4" s="1"/>
  <c r="M66" i="4" s="1"/>
  <c r="M67" i="4" s="1"/>
  <c r="M68" i="4" s="1"/>
  <c r="M69" i="4" s="1"/>
  <c r="M70" i="4" s="1"/>
  <c r="M71" i="4" s="1"/>
  <c r="M72" i="4" s="1"/>
  <c r="M73" i="4" s="1"/>
  <c r="M74" i="4" s="1"/>
  <c r="M75" i="4" s="1"/>
  <c r="M76" i="4" s="1"/>
  <c r="M77" i="4" s="1"/>
  <c r="M78" i="4" s="1"/>
  <c r="M79" i="4" s="1"/>
  <c r="M80" i="4" s="1"/>
  <c r="M81" i="4" s="1"/>
  <c r="M82" i="4" s="1"/>
  <c r="M83" i="4" s="1"/>
  <c r="M84" i="4" s="1"/>
  <c r="M85" i="4" s="1"/>
  <c r="M86" i="4" s="1"/>
  <c r="M87" i="4" s="1"/>
  <c r="M88" i="4" s="1"/>
  <c r="M89" i="4" s="1"/>
  <c r="M90" i="4" s="1"/>
  <c r="M91" i="4" s="1"/>
  <c r="M92" i="4" s="1"/>
  <c r="M93" i="4" s="1"/>
  <c r="M94" i="4" s="1"/>
  <c r="M95" i="4" s="1"/>
  <c r="M96" i="4" s="1"/>
  <c r="M97" i="4" s="1"/>
  <c r="M98" i="4" s="1"/>
  <c r="M99" i="4" s="1"/>
  <c r="M100" i="4" s="1"/>
  <c r="M101" i="4" s="1"/>
  <c r="M102" i="4" s="1"/>
  <c r="M103" i="4" s="1"/>
  <c r="M104" i="4" s="1"/>
  <c r="M105" i="4" s="1"/>
  <c r="M106" i="4" s="1"/>
  <c r="M107" i="4" s="1"/>
  <c r="M108" i="4" s="1"/>
  <c r="M109" i="4" s="1"/>
  <c r="M110" i="4" s="1"/>
  <c r="M111" i="4" s="1"/>
  <c r="M112" i="4" s="1"/>
  <c r="M113" i="4" s="1"/>
  <c r="M114" i="4" s="1"/>
  <c r="M115" i="4" s="1"/>
  <c r="M116" i="4" s="1"/>
  <c r="M117" i="4" s="1"/>
  <c r="M118" i="4" s="1"/>
  <c r="M119" i="4" s="1"/>
  <c r="M120" i="4" s="1"/>
  <c r="M121" i="4" s="1"/>
  <c r="M122" i="4" s="1"/>
  <c r="M123" i="4" s="1"/>
  <c r="M124" i="4" s="1"/>
  <c r="M125" i="4" s="1"/>
  <c r="M126" i="4" s="1"/>
  <c r="M127" i="4" s="1"/>
  <c r="M128" i="4" s="1"/>
  <c r="M129" i="4" s="1"/>
  <c r="M130" i="4" s="1"/>
  <c r="M131" i="4" s="1"/>
  <c r="M132" i="4" s="1"/>
  <c r="M133" i="4" s="1"/>
  <c r="M134" i="4" s="1"/>
  <c r="M135" i="4" s="1"/>
  <c r="M136" i="4" s="1"/>
  <c r="M137" i="4" s="1"/>
  <c r="M138" i="4" s="1"/>
  <c r="M139" i="4" s="1"/>
  <c r="M140" i="4" s="1"/>
  <c r="M141" i="4" s="1"/>
  <c r="M142" i="4" s="1"/>
  <c r="M143" i="4" s="1"/>
  <c r="M144" i="4" s="1"/>
  <c r="M145" i="4" s="1"/>
  <c r="M146" i="4" s="1"/>
  <c r="M147" i="4" s="1"/>
  <c r="M148" i="4" s="1"/>
  <c r="M149" i="4" s="1"/>
  <c r="M150" i="4" s="1"/>
  <c r="M151" i="4" s="1"/>
  <c r="M152" i="4" s="1"/>
  <c r="M153" i="4" s="1"/>
  <c r="M154" i="4" s="1"/>
  <c r="M155" i="4" s="1"/>
  <c r="M156" i="4" s="1"/>
  <c r="M157" i="4" s="1"/>
  <c r="M158" i="4" s="1"/>
  <c r="M159" i="4" s="1"/>
  <c r="M160" i="4" s="1"/>
  <c r="M161" i="4" s="1"/>
  <c r="M162" i="4" s="1"/>
  <c r="M163" i="4" s="1"/>
  <c r="M164" i="4" s="1"/>
  <c r="M165" i="4" s="1"/>
  <c r="M166" i="4" s="1"/>
  <c r="M167" i="4" s="1"/>
  <c r="M168" i="4" s="1"/>
  <c r="M169" i="4" s="1"/>
  <c r="M170" i="4" s="1"/>
  <c r="M171" i="4" s="1"/>
  <c r="M172" i="4" s="1"/>
  <c r="M173" i="4" s="1"/>
  <c r="M174" i="4" s="1"/>
  <c r="M175" i="4" s="1"/>
  <c r="M176" i="4" s="1"/>
  <c r="M177" i="4" s="1"/>
  <c r="M178" i="4" s="1"/>
  <c r="M179" i="4" s="1"/>
  <c r="M180" i="4" s="1"/>
  <c r="M181" i="4" s="1"/>
  <c r="M182" i="4" s="1"/>
  <c r="M183" i="4" s="1"/>
  <c r="M184" i="4" s="1"/>
  <c r="M185" i="4" s="1"/>
  <c r="M186" i="4" s="1"/>
  <c r="M187" i="4" s="1"/>
  <c r="M188" i="4" s="1"/>
  <c r="M189" i="4" s="1"/>
  <c r="M190" i="4" s="1"/>
  <c r="M191" i="4" s="1"/>
  <c r="M192" i="4" s="1"/>
  <c r="M193" i="4" s="1"/>
  <c r="M194" i="4" s="1"/>
  <c r="M195" i="4" s="1"/>
  <c r="M196" i="4" s="1"/>
  <c r="M197" i="4" s="1"/>
  <c r="M198" i="4" s="1"/>
  <c r="M199" i="4" s="1"/>
  <c r="M200" i="4" s="1"/>
  <c r="M201" i="4" s="1"/>
  <c r="M202" i="4" s="1"/>
  <c r="M203" i="4" s="1"/>
  <c r="M204" i="4" s="1"/>
  <c r="M205" i="4" s="1"/>
  <c r="M206" i="4" s="1"/>
  <c r="M207" i="4" s="1"/>
  <c r="M208" i="4" s="1"/>
  <c r="M209" i="4" s="1"/>
  <c r="M210" i="4" s="1"/>
  <c r="M211" i="4" s="1"/>
  <c r="M212" i="4" s="1"/>
  <c r="M213" i="4" s="1"/>
  <c r="M214" i="4" s="1"/>
  <c r="M215" i="4" s="1"/>
  <c r="M216" i="4" s="1"/>
  <c r="M217" i="4" s="1"/>
  <c r="M218" i="4" s="1"/>
  <c r="M219" i="4" s="1"/>
  <c r="M220" i="4" s="1"/>
  <c r="M221" i="4" s="1"/>
  <c r="M222" i="4" s="1"/>
  <c r="M223" i="4" s="1"/>
  <c r="M224" i="4" s="1"/>
  <c r="M225" i="4" s="1"/>
  <c r="M226" i="4" s="1"/>
  <c r="M227" i="4" s="1"/>
  <c r="M228" i="4" s="1"/>
  <c r="M229" i="4" s="1"/>
  <c r="M230" i="4" s="1"/>
  <c r="M231" i="4" s="1"/>
  <c r="M232" i="4" s="1"/>
  <c r="M233" i="4" s="1"/>
  <c r="M234" i="4" s="1"/>
  <c r="M235" i="4" s="1"/>
  <c r="M236" i="4" s="1"/>
  <c r="M237" i="4" s="1"/>
  <c r="M238" i="4" s="1"/>
  <c r="M239" i="4" s="1"/>
  <c r="M240" i="4" s="1"/>
  <c r="M241" i="4" s="1"/>
  <c r="M242" i="4" s="1"/>
  <c r="M243" i="4" s="1"/>
  <c r="M244" i="4" s="1"/>
  <c r="M245" i="4" s="1"/>
  <c r="M246" i="4" s="1"/>
  <c r="M247" i="4" s="1"/>
  <c r="M248" i="4" s="1"/>
  <c r="A20" i="4"/>
  <c r="A21" i="4" s="1"/>
  <c r="A22" i="4" s="1"/>
  <c r="A23" i="4"/>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Q10" i="4"/>
  <c r="Q11" i="4"/>
  <c r="H52" i="2" s="1"/>
  <c r="J52" i="2"/>
  <c r="N10" i="4"/>
  <c r="N12" i="4" s="1"/>
  <c r="N11" i="4"/>
  <c r="H50" i="2" s="1"/>
  <c r="J10" i="4"/>
  <c r="J12" i="4"/>
  <c r="J11" i="4"/>
  <c r="G10" i="4"/>
  <c r="G11" i="4"/>
  <c r="H51" i="2"/>
  <c r="N33" i="1" s="1"/>
  <c r="P33" i="1" s="1"/>
  <c r="D10" i="4"/>
  <c r="D12" i="4" s="1"/>
  <c r="D11" i="4"/>
  <c r="A2" i="4"/>
  <c r="Q12" i="3"/>
  <c r="N12" i="3"/>
  <c r="J10" i="3"/>
  <c r="J11" i="3"/>
  <c r="J12" i="3" s="1"/>
  <c r="G12" i="3"/>
  <c r="D10" i="3"/>
  <c r="D11" i="3"/>
  <c r="A20" i="3"/>
  <c r="A21" i="3"/>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M20" i="3"/>
  <c r="M21" i="3"/>
  <c r="M22" i="3" s="1"/>
  <c r="M23" i="3" s="1"/>
  <c r="M24" i="3" s="1"/>
  <c r="M25" i="3" s="1"/>
  <c r="M26" i="3" s="1"/>
  <c r="M27" i="3" s="1"/>
  <c r="M28" i="3" s="1"/>
  <c r="M29" i="3" s="1"/>
  <c r="M30" i="3" s="1"/>
  <c r="M31" i="3" s="1"/>
  <c r="M32" i="3" s="1"/>
  <c r="M33" i="3" s="1"/>
  <c r="M34" i="3" s="1"/>
  <c r="M35" i="3" s="1"/>
  <c r="M36" i="3" s="1"/>
  <c r="M37" i="3" s="1"/>
  <c r="M38" i="3" s="1"/>
  <c r="M39" i="3" s="1"/>
  <c r="M40" i="3" s="1"/>
  <c r="M41" i="3" s="1"/>
  <c r="M42" i="3" s="1"/>
  <c r="M43" i="3" s="1"/>
  <c r="M44" i="3" s="1"/>
  <c r="M45" i="3" s="1"/>
  <c r="M46" i="3" s="1"/>
  <c r="M47" i="3" s="1"/>
  <c r="M48" i="3" s="1"/>
  <c r="M49" i="3" s="1"/>
  <c r="M50" i="3" s="1"/>
  <c r="M51" i="3" s="1"/>
  <c r="M52" i="3" s="1"/>
  <c r="M53" i="3" s="1"/>
  <c r="M54" i="3" s="1"/>
  <c r="M55" i="3" s="1"/>
  <c r="M56" i="3" s="1"/>
  <c r="M57" i="3" s="1"/>
  <c r="M58" i="3" s="1"/>
  <c r="M59" i="3" s="1"/>
  <c r="M60" i="3" s="1"/>
  <c r="M61" i="3" s="1"/>
  <c r="M62" i="3" s="1"/>
  <c r="M63" i="3" s="1"/>
  <c r="M64" i="3" s="1"/>
  <c r="M65" i="3" s="1"/>
  <c r="M66" i="3" s="1"/>
  <c r="M67" i="3" s="1"/>
  <c r="M68" i="3" s="1"/>
  <c r="M69" i="3" s="1"/>
  <c r="M70" i="3" s="1"/>
  <c r="M71" i="3" s="1"/>
  <c r="M72" i="3" s="1"/>
  <c r="M73" i="3" s="1"/>
  <c r="M74" i="3" s="1"/>
  <c r="M75" i="3" s="1"/>
  <c r="M76" i="3" s="1"/>
  <c r="M77" i="3" s="1"/>
  <c r="M78" i="3" s="1"/>
  <c r="M79" i="3" s="1"/>
  <c r="M80" i="3" s="1"/>
  <c r="M81" i="3" s="1"/>
  <c r="M82" i="3" s="1"/>
  <c r="M83" i="3" s="1"/>
  <c r="M84" i="3" s="1"/>
  <c r="M85" i="3" s="1"/>
  <c r="M86" i="3" s="1"/>
  <c r="M87" i="3" s="1"/>
  <c r="M88" i="3" s="1"/>
  <c r="M89" i="3" s="1"/>
  <c r="M90" i="3" s="1"/>
  <c r="M91" i="3" s="1"/>
  <c r="M92" i="3" s="1"/>
  <c r="M93" i="3" s="1"/>
  <c r="M94" i="3" s="1"/>
  <c r="M95" i="3" s="1"/>
  <c r="M96" i="3" s="1"/>
  <c r="M97" i="3" s="1"/>
  <c r="M98" i="3" s="1"/>
  <c r="M99" i="3" s="1"/>
  <c r="M100" i="3" s="1"/>
  <c r="M101" i="3" s="1"/>
  <c r="M102" i="3" s="1"/>
  <c r="M103" i="3" s="1"/>
  <c r="M104" i="3" s="1"/>
  <c r="M105" i="3" s="1"/>
  <c r="M106" i="3" s="1"/>
  <c r="M107" i="3" s="1"/>
  <c r="M108" i="3" s="1"/>
  <c r="M109" i="3" s="1"/>
  <c r="M110" i="3" s="1"/>
  <c r="M111" i="3" s="1"/>
  <c r="M112" i="3" s="1"/>
  <c r="M113" i="3" s="1"/>
  <c r="M114" i="3" s="1"/>
  <c r="M115" i="3" s="1"/>
  <c r="M116" i="3" s="1"/>
  <c r="M117" i="3" s="1"/>
  <c r="M118" i="3" s="1"/>
  <c r="M119" i="3" s="1"/>
  <c r="M120" i="3" s="1"/>
  <c r="M121" i="3" s="1"/>
  <c r="M122" i="3" s="1"/>
  <c r="M123" i="3" s="1"/>
  <c r="M124" i="3" s="1"/>
  <c r="M125" i="3" s="1"/>
  <c r="M126" i="3" s="1"/>
  <c r="M127" i="3" s="1"/>
  <c r="M128" i="3" s="1"/>
  <c r="M129" i="3" s="1"/>
  <c r="M130" i="3" s="1"/>
  <c r="M131" i="3" s="1"/>
  <c r="M132" i="3" s="1"/>
  <c r="M133" i="3" s="1"/>
  <c r="M134" i="3" s="1"/>
  <c r="M135" i="3" s="1"/>
  <c r="M136" i="3" s="1"/>
  <c r="M137" i="3" s="1"/>
  <c r="M138" i="3" s="1"/>
  <c r="M139" i="3" s="1"/>
  <c r="M140" i="3" s="1"/>
  <c r="M141" i="3" s="1"/>
  <c r="M142" i="3" s="1"/>
  <c r="M143" i="3" s="1"/>
  <c r="M144" i="3" s="1"/>
  <c r="M145" i="3" s="1"/>
  <c r="M146" i="3" s="1"/>
  <c r="M147" i="3" s="1"/>
  <c r="M148" i="3" s="1"/>
  <c r="M149" i="3" s="1"/>
  <c r="M150" i="3" s="1"/>
  <c r="M151" i="3" s="1"/>
  <c r="M152" i="3" s="1"/>
  <c r="M153" i="3" s="1"/>
  <c r="M154" i="3" s="1"/>
  <c r="M155" i="3" s="1"/>
  <c r="M156" i="3" s="1"/>
  <c r="M157" i="3" s="1"/>
  <c r="M158" i="3" s="1"/>
  <c r="M159" i="3" s="1"/>
  <c r="M160" i="3" s="1"/>
  <c r="M161" i="3" s="1"/>
  <c r="M162" i="3" s="1"/>
  <c r="M163" i="3" s="1"/>
  <c r="M164" i="3" s="1"/>
  <c r="M165" i="3" s="1"/>
  <c r="M166" i="3" s="1"/>
  <c r="M167" i="3" s="1"/>
  <c r="M168" i="3" s="1"/>
  <c r="M169" i="3" s="1"/>
  <c r="M170" i="3" s="1"/>
  <c r="M171" i="3" s="1"/>
  <c r="M172" i="3" s="1"/>
  <c r="M173" i="3" s="1"/>
  <c r="M174" i="3" s="1"/>
  <c r="M175" i="3" s="1"/>
  <c r="M176" i="3" s="1"/>
  <c r="M177" i="3" s="1"/>
  <c r="M178" i="3" s="1"/>
  <c r="M179" i="3" s="1"/>
  <c r="M180" i="3" s="1"/>
  <c r="M181" i="3" s="1"/>
  <c r="M182" i="3" s="1"/>
  <c r="M183" i="3" s="1"/>
  <c r="M184" i="3" s="1"/>
  <c r="M185" i="3" s="1"/>
  <c r="M186" i="3" s="1"/>
  <c r="M187" i="3" s="1"/>
  <c r="M188" i="3" s="1"/>
  <c r="M189" i="3" s="1"/>
  <c r="M190" i="3" s="1"/>
  <c r="M191" i="3" s="1"/>
  <c r="M192" i="3" s="1"/>
  <c r="M193" i="3" s="1"/>
  <c r="M194" i="3" s="1"/>
  <c r="M195" i="3" s="1"/>
  <c r="M196" i="3" s="1"/>
  <c r="M197" i="3" s="1"/>
  <c r="M198" i="3" s="1"/>
  <c r="M199" i="3" s="1"/>
  <c r="M200" i="3" s="1"/>
  <c r="M201" i="3" s="1"/>
  <c r="M202" i="3" s="1"/>
  <c r="M203" i="3" s="1"/>
  <c r="M204" i="3" s="1"/>
  <c r="M205" i="3" s="1"/>
  <c r="M206" i="3" s="1"/>
  <c r="M207" i="3" s="1"/>
  <c r="M208" i="3" s="1"/>
  <c r="M209" i="3" s="1"/>
  <c r="M210" i="3" s="1"/>
  <c r="M211" i="3" s="1"/>
  <c r="M212" i="3" s="1"/>
  <c r="M213" i="3" s="1"/>
  <c r="M214" i="3" s="1"/>
  <c r="M215" i="3" s="1"/>
  <c r="M216" i="3" s="1"/>
  <c r="M217" i="3" s="1"/>
  <c r="M218" i="3" s="1"/>
  <c r="M219" i="3" s="1"/>
  <c r="M220" i="3" s="1"/>
  <c r="M221" i="3" s="1"/>
  <c r="M222" i="3" s="1"/>
  <c r="M223" i="3" s="1"/>
  <c r="M224" i="3" s="1"/>
  <c r="M225" i="3" s="1"/>
  <c r="M226" i="3" s="1"/>
  <c r="M227" i="3" s="1"/>
  <c r="M228" i="3" s="1"/>
  <c r="M229" i="3" s="1"/>
  <c r="M230" i="3" s="1"/>
  <c r="M231" i="3" s="1"/>
  <c r="M232" i="3" s="1"/>
  <c r="M233" i="3" s="1"/>
  <c r="M234" i="3" s="1"/>
  <c r="M235" i="3" s="1"/>
  <c r="M236" i="3" s="1"/>
  <c r="M237" i="3" s="1"/>
  <c r="M238" i="3" s="1"/>
  <c r="M239" i="3" s="1"/>
  <c r="M240" i="3" s="1"/>
  <c r="M241" i="3" s="1"/>
  <c r="M242" i="3" s="1"/>
  <c r="M243" i="3" s="1"/>
  <c r="M244" i="3" s="1"/>
  <c r="M245" i="3" s="1"/>
  <c r="M246" i="3" s="1"/>
  <c r="M247" i="3" s="1"/>
  <c r="M248" i="3" s="1"/>
  <c r="A2" i="3"/>
  <c r="P8" i="1"/>
  <c r="F55" i="2"/>
  <c r="I55" i="2"/>
  <c r="J38" i="2"/>
  <c r="J39" i="2"/>
  <c r="J53" i="2"/>
  <c r="J51" i="2"/>
  <c r="G11" i="2"/>
  <c r="G9" i="2"/>
  <c r="A2" i="2"/>
  <c r="P35" i="1"/>
  <c r="P12" i="1"/>
  <c r="P11" i="1"/>
  <c r="O19" i="1"/>
  <c r="O22" i="1"/>
  <c r="I54" i="6"/>
  <c r="R8" i="2"/>
  <c r="R11" i="2" s="1"/>
  <c r="N32" i="1"/>
  <c r="N37" i="1" s="1"/>
  <c r="D12" i="3"/>
  <c r="J17" i="8"/>
  <c r="W34" i="6"/>
  <c r="T27" i="6"/>
  <c r="J17" i="7"/>
  <c r="F44" i="7"/>
  <c r="J44" i="7"/>
  <c r="J17" i="9"/>
  <c r="R27" i="6"/>
  <c r="V19" i="6"/>
  <c r="R9" i="2"/>
  <c r="N34" i="1"/>
  <c r="J50" i="2"/>
  <c r="H55" i="2"/>
  <c r="G12" i="4"/>
  <c r="Q12" i="4"/>
  <c r="N20" i="1"/>
  <c r="H54" i="6"/>
  <c r="O41" i="1"/>
  <c r="W46" i="6"/>
  <c r="J49" i="2"/>
  <c r="V21" i="6"/>
  <c r="W21" i="6"/>
  <c r="V18" i="6"/>
  <c r="V49" i="6"/>
  <c r="W49" i="6"/>
  <c r="R51" i="6"/>
  <c r="V31" i="6"/>
  <c r="W31" i="6" s="1"/>
  <c r="S9" i="2"/>
  <c r="S11" i="2" s="1"/>
  <c r="O34" i="1"/>
  <c r="W37" i="6"/>
  <c r="J51" i="6"/>
  <c r="S8" i="2"/>
  <c r="O32" i="1"/>
  <c r="O37" i="1" s="1"/>
  <c r="W24" i="6"/>
  <c r="W38" i="6"/>
  <c r="T51" i="6"/>
  <c r="N42" i="1"/>
  <c r="Q9" i="2"/>
  <c r="M34" i="1"/>
  <c r="M37" i="1" s="1"/>
  <c r="V25" i="6"/>
  <c r="V48" i="6"/>
  <c r="W48" i="6"/>
  <c r="P9" i="2"/>
  <c r="L34" i="1"/>
  <c r="P34" i="1"/>
  <c r="V43" i="6"/>
  <c r="W43" i="6"/>
  <c r="V40" i="6"/>
  <c r="W40" i="6"/>
  <c r="V35" i="6"/>
  <c r="W35" i="6"/>
  <c r="V32" i="6"/>
  <c r="W32" i="6" s="1"/>
  <c r="U51" i="6"/>
  <c r="U54" i="6" s="1"/>
  <c r="L31" i="1"/>
  <c r="P31" i="1" s="1"/>
  <c r="L10" i="1"/>
  <c r="G44" i="11"/>
  <c r="J44" i="11" s="1"/>
  <c r="J17" i="11"/>
  <c r="M32" i="1"/>
  <c r="Q8" i="2"/>
  <c r="Q11" i="2" s="1"/>
  <c r="G55" i="2"/>
  <c r="J55" i="2" s="1"/>
  <c r="J36" i="2"/>
  <c r="F40" i="2"/>
  <c r="F42" i="2"/>
  <c r="L13" i="1"/>
  <c r="L15" i="1" s="1"/>
  <c r="L37" i="1"/>
  <c r="P20" i="1"/>
  <c r="L41" i="1"/>
  <c r="L44" i="1" s="1"/>
  <c r="R54" i="6"/>
  <c r="L42" i="1"/>
  <c r="N41" i="1"/>
  <c r="N44" i="1" s="1"/>
  <c r="T54" i="6"/>
  <c r="H7" i="6" l="1"/>
  <c r="N46" i="1"/>
  <c r="L46" i="1"/>
  <c r="P37" i="1"/>
  <c r="M14" i="2"/>
  <c r="O42" i="1"/>
  <c r="O44" i="1" s="1"/>
  <c r="O46" i="1" s="1"/>
  <c r="P32" i="1"/>
  <c r="J19" i="6"/>
  <c r="W19" i="6" s="1"/>
  <c r="G27" i="6"/>
  <c r="S51" i="6"/>
  <c r="G44" i="8"/>
  <c r="J44" i="8" s="1"/>
  <c r="F44" i="9"/>
  <c r="J44" i="9" s="1"/>
  <c r="V47" i="6"/>
  <c r="V39" i="6"/>
  <c r="P8" i="2"/>
  <c r="G42" i="2"/>
  <c r="J18" i="6"/>
  <c r="W18" i="6" s="1"/>
  <c r="W39" i="6"/>
  <c r="V42" i="6"/>
  <c r="W42" i="6" s="1"/>
  <c r="V33" i="6"/>
  <c r="W33" i="6" s="1"/>
  <c r="N13" i="1"/>
  <c r="P13" i="1" s="1"/>
  <c r="H42" i="2"/>
  <c r="V23" i="6"/>
  <c r="W23" i="6" s="1"/>
  <c r="V41" i="6"/>
  <c r="W41" i="6" s="1"/>
  <c r="S27" i="6"/>
  <c r="I40" i="2"/>
  <c r="O13" i="1" s="1"/>
  <c r="O15" i="1" s="1"/>
  <c r="O24" i="1" s="1"/>
  <c r="W47" i="6"/>
  <c r="V36" i="6"/>
  <c r="W36" i="6"/>
  <c r="M10" i="1"/>
  <c r="P10" i="1" s="1"/>
  <c r="J37" i="2"/>
  <c r="N9" i="1"/>
  <c r="F27" i="6"/>
  <c r="M42" i="1" l="1"/>
  <c r="P42" i="1" s="1"/>
  <c r="V51" i="6"/>
  <c r="W51" i="6" s="1"/>
  <c r="O14" i="2"/>
  <c r="S14" i="2" s="1"/>
  <c r="P11" i="2"/>
  <c r="Q14" i="2"/>
  <c r="I42" i="2"/>
  <c r="M15" i="1"/>
  <c r="J40" i="2"/>
  <c r="M19" i="1"/>
  <c r="M22" i="1" s="1"/>
  <c r="G54" i="6"/>
  <c r="L19" i="1"/>
  <c r="J27" i="6"/>
  <c r="F54" i="6"/>
  <c r="P9" i="1"/>
  <c r="N15" i="1"/>
  <c r="N24" i="1" s="1"/>
  <c r="J42" i="2"/>
  <c r="V27" i="6"/>
  <c r="M41" i="1"/>
  <c r="S54" i="6"/>
  <c r="M24" i="1" l="1"/>
  <c r="P15" i="1"/>
  <c r="W27" i="6"/>
  <c r="J54" i="6"/>
  <c r="W54" i="6" s="1"/>
  <c r="L22" i="1"/>
  <c r="P19" i="1"/>
  <c r="M44" i="1"/>
  <c r="P41" i="1"/>
  <c r="V54" i="6"/>
  <c r="M46" i="1" l="1"/>
  <c r="P46" i="1" s="1"/>
  <c r="P44" i="1"/>
  <c r="P22" i="1"/>
  <c r="L24" i="1"/>
  <c r="P24" i="1" s="1"/>
</calcChain>
</file>

<file path=xl/sharedStrings.xml><?xml version="1.0" encoding="utf-8"?>
<sst xmlns="http://schemas.openxmlformats.org/spreadsheetml/2006/main" count="752" uniqueCount="201">
  <si>
    <t>Revenue</t>
  </si>
  <si>
    <t>Budget</t>
  </si>
  <si>
    <t>Membership Dues</t>
  </si>
  <si>
    <t>Candidate Dues</t>
  </si>
  <si>
    <t>Fees &amp; Assessments</t>
  </si>
  <si>
    <t>Other</t>
  </si>
  <si>
    <t>Total Revenue</t>
  </si>
  <si>
    <t>Expenses</t>
  </si>
  <si>
    <t>Operational</t>
  </si>
  <si>
    <t>Functional</t>
  </si>
  <si>
    <t>Total Expenses</t>
  </si>
  <si>
    <t>FALL</t>
  </si>
  <si>
    <t>SPRING</t>
  </si>
  <si>
    <t>SUMMER</t>
  </si>
  <si>
    <t>Actual</t>
  </si>
  <si>
    <r>
      <t>Surplus/</t>
    </r>
    <r>
      <rPr>
        <b/>
        <sz val="12"/>
        <color indexed="10"/>
        <rFont val="Arial"/>
        <family val="2"/>
      </rPr>
      <t>(Deficit)</t>
    </r>
  </si>
  <si>
    <t>SIGMA NU FRATERNITY, INC.</t>
  </si>
  <si>
    <t>(enter chapter designation)</t>
  </si>
  <si>
    <t>Annual</t>
  </si>
  <si>
    <t>Revenue Profile</t>
  </si>
  <si>
    <t>Initiate Members Living In House</t>
  </si>
  <si>
    <t>Dues per Initiate Member Living in House</t>
  </si>
  <si>
    <t>Initiate Members Living Out of House</t>
  </si>
  <si>
    <t>Dues per Initiate Member Living Out of House</t>
  </si>
  <si>
    <t>"Other Initiate Members"</t>
  </si>
  <si>
    <t>Dues per "Other Initiate Members"</t>
  </si>
  <si>
    <t>Candidates Members</t>
  </si>
  <si>
    <t>Due per Candidate Member</t>
  </si>
  <si>
    <t>Enter #</t>
  </si>
  <si>
    <t>Enter $</t>
  </si>
  <si>
    <t>Membership Profile</t>
  </si>
  <si>
    <t>Initiate Members</t>
  </si>
  <si>
    <t>Candidate Members</t>
  </si>
  <si>
    <t>Total Membership</t>
  </si>
  <si>
    <t>Dues</t>
  </si>
  <si>
    <t>Billed</t>
  </si>
  <si>
    <t>Collected</t>
  </si>
  <si>
    <t>Remaining</t>
  </si>
  <si>
    <t>Beginning Bank Balance</t>
  </si>
  <si>
    <t>TOTAL</t>
  </si>
  <si>
    <t>Collection Summary</t>
  </si>
  <si>
    <t>Fees, Assessments, Other</t>
  </si>
  <si>
    <t>Owe</t>
  </si>
  <si>
    <t>Paid</t>
  </si>
  <si>
    <t>Name</t>
  </si>
  <si>
    <t>INITIATED MEMBERS</t>
  </si>
  <si>
    <t>CANDIDATE MEMBERS</t>
  </si>
  <si>
    <t>Initiation Fees</t>
  </si>
  <si>
    <t>Candidate Fee</t>
  </si>
  <si>
    <t>SUMMARY</t>
  </si>
  <si>
    <t xml:space="preserve"> </t>
  </si>
  <si>
    <t>Sigma Nu Fees &amp; Assessments</t>
  </si>
  <si>
    <t>Conclave Fee</t>
  </si>
  <si>
    <t>Initiate Dues</t>
  </si>
  <si>
    <t>Risk Management (per member)</t>
  </si>
  <si>
    <t>Initiate Dues (per member)</t>
  </si>
  <si>
    <t>Conclave</t>
  </si>
  <si>
    <t>Risk Management Assessment</t>
  </si>
  <si>
    <t>IFC Dues</t>
  </si>
  <si>
    <t>OPERATIONAL COSTS</t>
  </si>
  <si>
    <t>Palor Fee (if applicable)</t>
  </si>
  <si>
    <t>Other (rename 1)</t>
  </si>
  <si>
    <t>Other (rename 2)</t>
  </si>
  <si>
    <t>Other (rename 3)</t>
  </si>
  <si>
    <t>FUNCTIONAL COSTS</t>
  </si>
  <si>
    <t>Recruitment</t>
  </si>
  <si>
    <t>Candidate Ed. - Activity</t>
  </si>
  <si>
    <t>Social</t>
  </si>
  <si>
    <t>Formal</t>
  </si>
  <si>
    <t>Homecoming</t>
  </si>
  <si>
    <t>Greek Week</t>
  </si>
  <si>
    <t>Brotherhood</t>
  </si>
  <si>
    <t>Retreat</t>
  </si>
  <si>
    <t>Conclave - Travel &amp; Expenses</t>
  </si>
  <si>
    <t>Scholarship</t>
  </si>
  <si>
    <t>Parents Weekend</t>
  </si>
  <si>
    <t>Exec. Board</t>
  </si>
  <si>
    <t>LEAD</t>
  </si>
  <si>
    <t>Philanthropy</t>
  </si>
  <si>
    <t>T-shirt/Merchandise</t>
  </si>
  <si>
    <t>Debt Service - Past Debt Payment</t>
  </si>
  <si>
    <t>BUDGET</t>
  </si>
  <si>
    <t>TOTAL OPERATIONAL COSTS</t>
  </si>
  <si>
    <t>TOTAL FUNCTIONAL COSTS</t>
  </si>
  <si>
    <t>TOTAL EXPENSES</t>
  </si>
  <si>
    <t>ACTUAL (paid)</t>
  </si>
  <si>
    <t>Sigma Nu Fraternity - Past Debt Balance</t>
  </si>
  <si>
    <t>AUGUST</t>
  </si>
  <si>
    <t>SEPTEMBER</t>
  </si>
  <si>
    <t>OCTOBER</t>
  </si>
  <si>
    <t>NOVEMBER</t>
  </si>
  <si>
    <t>DECEMBER</t>
  </si>
  <si>
    <t>Total Fall</t>
  </si>
  <si>
    <t>Payments</t>
  </si>
  <si>
    <t>OPERATIONAL COSTS - Payments</t>
  </si>
  <si>
    <t>TOTAL OPERATIONAL COSTS - Payments</t>
  </si>
  <si>
    <t>FUNCTIONAL COSTS - Payments</t>
  </si>
  <si>
    <t>TOTAL FUNCTIONAL COSTS - Payments</t>
  </si>
  <si>
    <t>TOTAL EXPENSES - Payments</t>
  </si>
  <si>
    <t>Total Spring</t>
  </si>
  <si>
    <t>JANUARY</t>
  </si>
  <si>
    <t>FEBRUARY</t>
  </si>
  <si>
    <t>MARCH</t>
  </si>
  <si>
    <t>APRIL</t>
  </si>
  <si>
    <t>MAY</t>
  </si>
  <si>
    <t>Total Summer</t>
  </si>
  <si>
    <t>JUNE</t>
  </si>
  <si>
    <t>JULY</t>
  </si>
  <si>
    <t>Parlor Fee (if applicable)</t>
  </si>
  <si>
    <t>VARIANCE-Annual</t>
  </si>
  <si>
    <t>-</t>
  </si>
  <si>
    <t>(avg)</t>
  </si>
  <si>
    <r>
      <t xml:space="preserve">[Under / </t>
    </r>
    <r>
      <rPr>
        <sz val="10"/>
        <color indexed="10"/>
        <rFont val="Arial"/>
        <family val="2"/>
      </rPr>
      <t>(Over)</t>
    </r>
    <r>
      <rPr>
        <sz val="10"/>
        <rFont val="Arial"/>
        <family val="2"/>
      </rPr>
      <t>]</t>
    </r>
  </si>
  <si>
    <t>GENERAL INSTRUCTIONS</t>
  </si>
  <si>
    <t>MEMBERSHIP PROFILE</t>
  </si>
  <si>
    <t>Enter the number of returning initiates based on whether they are living in the house or not</t>
  </si>
  <si>
    <t>(if you do not have a house, then use the "Living Out of House" line)</t>
  </si>
  <si>
    <t>Enter the per initiate dues rate based on whether they are living in the house or not</t>
  </si>
  <si>
    <t xml:space="preserve">"Other Initiate Members" are those who are not actively involved with the chapter but are still </t>
  </si>
  <si>
    <t>enrolled at the college/university and have not resigned their membership or</t>
  </si>
  <si>
    <t>been expelled by the chapter</t>
  </si>
  <si>
    <t>REVENUE PROFILE INSTRUCTIONS</t>
  </si>
  <si>
    <t>INSTRUCTIONS</t>
  </si>
  <si>
    <t>Enter the total membership</t>
  </si>
  <si>
    <t>(initiates &amp; candidates) from</t>
  </si>
  <si>
    <t>Enter a dollar amount for each line item</t>
  </si>
  <si>
    <t>Beginning Bank Balance may be obtained from your banking institution</t>
  </si>
  <si>
    <t>&amp; initiation fees</t>
  </si>
  <si>
    <t>candidate rate you intend to charge - these dues should NOT include candidate</t>
  </si>
  <si>
    <t>Enter the number of candidates you anticipate taking for the appropriate term and the per</t>
  </si>
  <si>
    <t>manually enter any "other" revenue you receive into this line.</t>
  </si>
  <si>
    <t xml:space="preserve">These cells will all automatically update except the "Other" line item. You will need to </t>
  </si>
  <si>
    <t>"ACTUAL" INSTRUCTIONS</t>
  </si>
  <si>
    <t>"BUDGET" INSTRUCTIONS</t>
  </si>
  <si>
    <t>COLLECTIONS INSTRUCTIONS</t>
  </si>
  <si>
    <t xml:space="preserve">Enter the name of each candidate and initiate in the proper column. Enter the amount that each individual owes for each of the various fees and dues in the "Owe" column. As members pay these fees and </t>
  </si>
  <si>
    <t>dues, enter the total amount they have paid toward each fee or due in the "Paid" column.</t>
  </si>
  <si>
    <t>PAST DEBT BALANCE INSTRUCTIONS</t>
  </si>
  <si>
    <t xml:space="preserve">If your chapter has a past debt with the General Fraternity, enter the </t>
  </si>
  <si>
    <t xml:space="preserve">amount of that debt here - may obtain this amount from your chapter's statement or by calling the General </t>
  </si>
  <si>
    <t>Fraternity Headquarters office at (540) 460-1869</t>
  </si>
  <si>
    <t>RISK MANAGEMENT INSTRUCTIONS</t>
  </si>
  <si>
    <t xml:space="preserve">Only change these numbers if your chapter is currently being billed </t>
  </si>
  <si>
    <t>above the base (Tier 1) Risk Management Assessment - contact General Fraternity HQ if your not sure of your</t>
  </si>
  <si>
    <t>chapter's current rate</t>
  </si>
  <si>
    <t>elsewhere in this template.</t>
  </si>
  <si>
    <t xml:space="preserve">Line items currently titled "Other (rename 1,2,3) may be changed at your discretion. These lines are here for you to include specific expense categories that apply to your chapter that are not included </t>
  </si>
  <si>
    <t>you complete the appropriate "Payment" worksheets.</t>
  </si>
  <si>
    <t xml:space="preserve">For each term, enter the dollar amount that you anticipate your chapter spending for each operational and functional item during the appropriate term.The "Actual" side of this page will update automatically as </t>
  </si>
  <si>
    <t>each expense line item. This variace will give you a good idea on the areas where your chapter may need to pull back on spending and where you may be able to afford to spend more.</t>
  </si>
  <si>
    <t xml:space="preserve">The "Variance" column will update automatically as you utilize this template throughout the year. At the end of the year, the "Variance" column will indicate how far under, or over, budget your chapter is for </t>
  </si>
  <si>
    <t>PAYMENTS INSTRUCTIONS</t>
  </si>
  <si>
    <t>For each payment that your chapter makes toward each expense</t>
  </si>
  <si>
    <t xml:space="preserve">line item, enter the amount of the payment under the appropriate  </t>
  </si>
  <si>
    <t>month.</t>
  </si>
  <si>
    <t>As you complete this page and the other "Payment" worksheets</t>
  </si>
  <si>
    <t>the "Actuals" side of the "Expenses" page and the "Budget</t>
  </si>
  <si>
    <t xml:space="preserve">Summary" page will update automatically, thereby providing you </t>
  </si>
  <si>
    <t xml:space="preserve">with accurate budget-to-actual information so that you can </t>
  </si>
  <si>
    <t>determine whether your chapter is coming in on budget, or if you</t>
  </si>
  <si>
    <t>will need to make some adjustments as the year progresses.</t>
  </si>
  <si>
    <t>"Expense" page.</t>
  </si>
  <si>
    <t>change automatically on this page when you change them on the</t>
  </si>
  <si>
    <t xml:space="preserve">Those line items currently titled "Other (rename 1,2,3)" will </t>
  </si>
  <si>
    <t>highlighted cell at the top of the page.</t>
  </si>
  <si>
    <t>Enter your chapter's designation in the</t>
  </si>
  <si>
    <t xml:space="preserve">Yellow cells are indicative of the cells in </t>
  </si>
  <si>
    <t>which you will need to enter information</t>
  </si>
  <si>
    <t>to effectively make use of this template</t>
  </si>
  <si>
    <t>All other cells are locked and may not</t>
  </si>
  <si>
    <t>be altered.</t>
  </si>
  <si>
    <t>To get the most effective use of this</t>
  </si>
  <si>
    <t>template, it is imperative that you utilize</t>
  </si>
  <si>
    <t>all of the worksheets within this</t>
  </si>
  <si>
    <t xml:space="preserve">template including the use of the </t>
  </si>
  <si>
    <t xml:space="preserve">"Collections" and "Payments" sheets. </t>
  </si>
  <si>
    <t xml:space="preserve">These sheets will allow you to track how </t>
  </si>
  <si>
    <t>true to its budget the chapter has been.</t>
  </si>
  <si>
    <t>will allow you to easily identify members</t>
  </si>
  <si>
    <t>who have failed to fulfill their financial</t>
  </si>
  <si>
    <t>obligation to the chapter.</t>
  </si>
  <si>
    <t>Further, by tracking the money your chapter</t>
  </si>
  <si>
    <t xml:space="preserve">has actually spent will help you to identify </t>
  </si>
  <si>
    <t>areas of chapter operations where the</t>
  </si>
  <si>
    <t>chapter has overspent; therefore, helping</t>
  </si>
  <si>
    <t>you to identify the cause(s) to some of</t>
  </si>
  <si>
    <t>the chapter's financial issues, if they exist.</t>
  </si>
  <si>
    <t>WINTER</t>
  </si>
  <si>
    <t>chapter members.</t>
  </si>
  <si>
    <t xml:space="preserve">Other - revenue funds that come into the chapter that are NOT paid by </t>
  </si>
  <si>
    <t>such as fines</t>
  </si>
  <si>
    <t xml:space="preserve">Fees &amp; Assessments - items to be paid by chapter members but not in the budget, </t>
  </si>
  <si>
    <t>%</t>
  </si>
  <si>
    <t>previous spring term in the</t>
  </si>
  <si>
    <t>yellow cell</t>
  </si>
  <si>
    <t>Uncollectable from Members (10%)</t>
  </si>
  <si>
    <t>Past Debt Payment</t>
  </si>
  <si>
    <t>Additionally, tracking your collections</t>
  </si>
  <si>
    <t>Previous Term Member</t>
  </si>
  <si>
    <t>Candidate Fee - $100</t>
  </si>
  <si>
    <t>Intiation Fee - $230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</si>
</sst>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28" x14ac:knownFonts="1">
    <font>
      <sz val="10"/>
      <name val="Arial"/>
    </font>
    <font>
      <b/>
      <sz val="10"/>
      <name val="Arial"/>
      <family val="2"/>
    </font>
    <font>
      <b/>
      <i/>
      <sz val="10"/>
      <name val="Arial"/>
      <family val="2"/>
    </font>
    <font>
      <b/>
      <sz val="12"/>
      <name val="Arial"/>
      <family val="2"/>
    </font>
    <font>
      <sz val="12"/>
      <name val="Arial"/>
      <family val="2"/>
    </font>
    <font>
      <b/>
      <sz val="12"/>
      <color indexed="10"/>
      <name val="Arial"/>
      <family val="2"/>
    </font>
    <font>
      <b/>
      <sz val="14"/>
      <name val="Arial"/>
      <family val="2"/>
    </font>
    <font>
      <sz val="8"/>
      <name val="Arial"/>
      <family val="2"/>
    </font>
    <font>
      <u val="singleAccounting"/>
      <sz val="10"/>
      <name val="Arial"/>
      <family val="2"/>
    </font>
    <font>
      <b/>
      <i/>
      <u val="singleAccounting"/>
      <sz val="10"/>
      <name val="Arial"/>
      <family val="2"/>
    </font>
    <font>
      <b/>
      <u val="doubleAccounting"/>
      <sz val="12"/>
      <name val="Arial"/>
      <family val="2"/>
    </font>
    <font>
      <b/>
      <i/>
      <u val="doubleAccounting"/>
      <sz val="12"/>
      <name val="Arial"/>
      <family val="2"/>
    </font>
    <font>
      <b/>
      <sz val="12"/>
      <color indexed="9"/>
      <name val="Arial"/>
      <family val="2"/>
    </font>
    <font>
      <b/>
      <sz val="10"/>
      <color indexed="9"/>
      <name val="Arial"/>
      <family val="2"/>
    </font>
    <font>
      <sz val="10"/>
      <color indexed="9"/>
      <name val="Arial"/>
      <family val="2"/>
    </font>
    <font>
      <b/>
      <i/>
      <sz val="10"/>
      <color indexed="9"/>
      <name val="Arial"/>
      <family val="2"/>
    </font>
    <font>
      <b/>
      <i/>
      <u val="singleAccounting"/>
      <sz val="10"/>
      <name val="Arial"/>
      <family val="2"/>
    </font>
    <font>
      <u val="doubleAccounting"/>
      <sz val="10"/>
      <name val="Arial"/>
      <family val="2"/>
    </font>
    <font>
      <sz val="10"/>
      <name val="Arial"/>
      <family val="2"/>
    </font>
    <font>
      <u val="singleAccounting"/>
      <sz val="10"/>
      <name val="Arial"/>
      <family val="2"/>
    </font>
    <font>
      <b/>
      <i/>
      <u val="doubleAccounting"/>
      <sz val="10"/>
      <name val="Arial"/>
      <family val="2"/>
    </font>
    <font>
      <b/>
      <i/>
      <u val="doubleAccounting"/>
      <sz val="10"/>
      <name val="Arial"/>
      <family val="2"/>
    </font>
    <font>
      <i/>
      <u val="singleAccounting"/>
      <sz val="10"/>
      <name val="Arial"/>
      <family val="2"/>
    </font>
    <font>
      <i/>
      <u val="doubleAccounting"/>
      <sz val="10"/>
      <name val="Arial"/>
      <family val="2"/>
    </font>
    <font>
      <sz val="10"/>
      <color indexed="10"/>
      <name val="Arial"/>
      <family val="2"/>
    </font>
    <font>
      <u/>
      <sz val="10"/>
      <name val="Arial"/>
      <family val="2"/>
    </font>
    <font>
      <b/>
      <u/>
      <sz val="10"/>
      <name val="Arial"/>
      <family val="2"/>
    </font>
    <font>
      <i/>
      <sz val="10"/>
      <name val="Arial"/>
      <family val="2"/>
    </font>
  </fonts>
  <fills count="7">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43"/>
        <bgColor indexed="64"/>
      </patternFill>
    </fill>
    <fill>
      <patternFill patternType="solid">
        <fgColor indexed="42"/>
        <bgColor indexed="64"/>
      </patternFill>
    </fill>
    <fill>
      <patternFill patternType="solid">
        <fgColor indexed="45"/>
        <bgColor indexed="64"/>
      </patternFill>
    </fill>
  </fills>
  <borders count="39">
    <border>
      <left/>
      <right/>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22"/>
      </bottom>
      <diagonal/>
    </border>
    <border>
      <left style="thin">
        <color indexed="64"/>
      </left>
      <right/>
      <top/>
      <bottom style="thin">
        <color indexed="22"/>
      </bottom>
      <diagonal/>
    </border>
    <border>
      <left/>
      <right/>
      <top style="thin">
        <color indexed="22"/>
      </top>
      <bottom style="thin">
        <color indexed="64"/>
      </bottom>
      <diagonal/>
    </border>
    <border>
      <left/>
      <right/>
      <top style="thin">
        <color indexed="22"/>
      </top>
      <bottom style="thin">
        <color indexed="22"/>
      </bottom>
      <diagonal/>
    </border>
    <border>
      <left style="thin">
        <color indexed="64"/>
      </left>
      <right/>
      <top style="thin">
        <color indexed="22"/>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bottom style="thin">
        <color indexed="22"/>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22"/>
      </top>
      <bottom style="thin">
        <color indexed="64"/>
      </bottom>
      <diagonal/>
    </border>
    <border>
      <left style="thin">
        <color indexed="64"/>
      </left>
      <right style="thin">
        <color indexed="64"/>
      </right>
      <top style="thin">
        <color indexed="22"/>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22"/>
      </left>
      <right style="thin">
        <color indexed="64"/>
      </right>
      <top/>
      <bottom style="thin">
        <color indexed="64"/>
      </bottom>
      <diagonal/>
    </border>
    <border>
      <left/>
      <right/>
      <top style="thin">
        <color indexed="64"/>
      </top>
      <bottom style="thin">
        <color indexed="64"/>
      </bottom>
      <diagonal/>
    </border>
    <border>
      <left/>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style="thin">
        <color indexed="64"/>
      </left>
      <right/>
      <top style="thin">
        <color indexed="64"/>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bottom/>
      <diagonal/>
    </border>
    <border>
      <left/>
      <right/>
      <top style="thin">
        <color indexed="22"/>
      </top>
      <bottom/>
      <diagonal/>
    </border>
    <border>
      <left/>
      <right style="thin">
        <color indexed="64"/>
      </right>
      <top/>
      <bottom style="thin">
        <color indexed="64"/>
      </bottom>
      <diagonal/>
    </border>
    <border>
      <left/>
      <right style="thin">
        <color indexed="64"/>
      </right>
      <top/>
      <bottom style="thin">
        <color indexed="22"/>
      </bottom>
      <diagonal/>
    </border>
    <border>
      <left/>
      <right style="thin">
        <color indexed="64"/>
      </right>
      <top style="thin">
        <color indexed="22"/>
      </top>
      <bottom style="thin">
        <color indexed="22"/>
      </bottom>
      <diagonal/>
    </border>
    <border>
      <left/>
      <right style="thin">
        <color indexed="64"/>
      </right>
      <top style="thin">
        <color indexed="22"/>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9"/>
      </left>
      <right/>
      <top/>
      <bottom/>
      <diagonal/>
    </border>
    <border>
      <left style="thin">
        <color indexed="9"/>
      </left>
      <right/>
      <top/>
      <bottom style="thin">
        <color indexed="64"/>
      </bottom>
      <diagonal/>
    </border>
    <border>
      <left/>
      <right style="thin">
        <color indexed="9"/>
      </right>
      <top/>
      <bottom/>
      <diagonal/>
    </border>
    <border>
      <left/>
      <right style="thin">
        <color indexed="9"/>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22">
    <xf numFmtId="0" fontId="0" fillId="0" borderId="0" xfId="0"/>
    <xf numFmtId="0" fontId="4" fillId="0" borderId="0" xfId="0" applyFont="1"/>
    <xf numFmtId="0" fontId="0" fillId="2" borderId="0" xfId="0" applyFill="1"/>
    <xf numFmtId="0" fontId="4" fillId="2" borderId="0" xfId="0" applyFont="1" applyFill="1"/>
    <xf numFmtId="0" fontId="1" fillId="2" borderId="0" xfId="0" applyFont="1" applyFill="1"/>
    <xf numFmtId="8" fontId="0" fillId="2" borderId="0" xfId="0" applyNumberFormat="1" applyFill="1"/>
    <xf numFmtId="0" fontId="2" fillId="2" borderId="0" xfId="0" applyFont="1" applyFill="1" applyAlignment="1">
      <alignment horizontal="left"/>
    </xf>
    <xf numFmtId="0" fontId="1" fillId="2" borderId="1" xfId="0" applyFont="1" applyFill="1" applyBorder="1"/>
    <xf numFmtId="8" fontId="0" fillId="2" borderId="1" xfId="0" applyNumberFormat="1" applyFill="1" applyBorder="1"/>
    <xf numFmtId="8" fontId="2" fillId="2" borderId="2" xfId="0" applyNumberFormat="1" applyFont="1" applyFill="1" applyBorder="1"/>
    <xf numFmtId="8" fontId="0" fillId="2" borderId="3" xfId="0" applyNumberFormat="1" applyFill="1" applyBorder="1"/>
    <xf numFmtId="8" fontId="2" fillId="2" borderId="4" xfId="0" applyNumberFormat="1" applyFont="1" applyFill="1" applyBorder="1"/>
    <xf numFmtId="8" fontId="8" fillId="2" borderId="0" xfId="0" applyNumberFormat="1" applyFont="1" applyFill="1"/>
    <xf numFmtId="8" fontId="8" fillId="2" borderId="1" xfId="0" applyNumberFormat="1" applyFont="1" applyFill="1" applyBorder="1"/>
    <xf numFmtId="8" fontId="9" fillId="2" borderId="2" xfId="0" applyNumberFormat="1" applyFont="1" applyFill="1" applyBorder="1"/>
    <xf numFmtId="8" fontId="10" fillId="2" borderId="0" xfId="0" applyNumberFormat="1" applyFont="1" applyFill="1"/>
    <xf numFmtId="8" fontId="10" fillId="2" borderId="1" xfId="0" applyNumberFormat="1" applyFont="1" applyFill="1" applyBorder="1"/>
    <xf numFmtId="8" fontId="11" fillId="2" borderId="4" xfId="0" applyNumberFormat="1" applyFont="1" applyFill="1" applyBorder="1"/>
    <xf numFmtId="0" fontId="1" fillId="2" borderId="5" xfId="0" applyFont="1" applyFill="1" applyBorder="1"/>
    <xf numFmtId="0" fontId="1" fillId="2" borderId="3" xfId="0" applyFont="1" applyFill="1" applyBorder="1"/>
    <xf numFmtId="0" fontId="0" fillId="2" borderId="6" xfId="0" applyFill="1" applyBorder="1"/>
    <xf numFmtId="8" fontId="0" fillId="2" borderId="6" xfId="0" applyNumberFormat="1" applyFill="1" applyBorder="1"/>
    <xf numFmtId="8" fontId="0" fillId="2" borderId="7" xfId="0" applyNumberFormat="1" applyFill="1" applyBorder="1"/>
    <xf numFmtId="0" fontId="0" fillId="2" borderId="8" xfId="0" applyFill="1" applyBorder="1"/>
    <xf numFmtId="0" fontId="0" fillId="2" borderId="9" xfId="0" applyFill="1" applyBorder="1"/>
    <xf numFmtId="8" fontId="0" fillId="2" borderId="9" xfId="0" applyNumberFormat="1" applyFill="1" applyBorder="1"/>
    <xf numFmtId="8" fontId="0" fillId="2" borderId="10" xfId="0" applyNumberFormat="1" applyFill="1" applyBorder="1"/>
    <xf numFmtId="8" fontId="2" fillId="2" borderId="11" xfId="0" applyNumberFormat="1" applyFont="1" applyFill="1" applyBorder="1"/>
    <xf numFmtId="8" fontId="2" fillId="2" borderId="12" xfId="0" applyNumberFormat="1" applyFont="1" applyFill="1" applyBorder="1"/>
    <xf numFmtId="0" fontId="0" fillId="2" borderId="3" xfId="0" applyFill="1" applyBorder="1"/>
    <xf numFmtId="0" fontId="0" fillId="2" borderId="13" xfId="0" applyFill="1" applyBorder="1"/>
    <xf numFmtId="0" fontId="0" fillId="2" borderId="14" xfId="0" applyFill="1" applyBorder="1"/>
    <xf numFmtId="0" fontId="0" fillId="2" borderId="1" xfId="0" applyFill="1" applyBorder="1"/>
    <xf numFmtId="0" fontId="0" fillId="2" borderId="0" xfId="0" applyFill="1" applyBorder="1"/>
    <xf numFmtId="8" fontId="2" fillId="2" borderId="0" xfId="0" applyNumberFormat="1" applyFont="1" applyFill="1" applyBorder="1"/>
    <xf numFmtId="8" fontId="9" fillId="2" borderId="0" xfId="0" applyNumberFormat="1" applyFont="1" applyFill="1" applyBorder="1"/>
    <xf numFmtId="8" fontId="15" fillId="3" borderId="2" xfId="0" applyNumberFormat="1" applyFont="1" applyFill="1" applyBorder="1" applyAlignment="1">
      <alignment horizontal="center"/>
    </xf>
    <xf numFmtId="8" fontId="8" fillId="2" borderId="15" xfId="0" applyNumberFormat="1" applyFont="1" applyFill="1" applyBorder="1"/>
    <xf numFmtId="8" fontId="8" fillId="2" borderId="2" xfId="0" applyNumberFormat="1" applyFont="1" applyFill="1" applyBorder="1"/>
    <xf numFmtId="8" fontId="16" fillId="2" borderId="2" xfId="0" applyNumberFormat="1" applyFont="1" applyFill="1" applyBorder="1"/>
    <xf numFmtId="8" fontId="2" fillId="2" borderId="12" xfId="0" applyNumberFormat="1" applyFont="1" applyFill="1" applyBorder="1" applyAlignment="1">
      <alignment horizontal="right"/>
    </xf>
    <xf numFmtId="0" fontId="1" fillId="2" borderId="0" xfId="0" applyFont="1" applyFill="1" applyBorder="1"/>
    <xf numFmtId="0" fontId="1" fillId="2" borderId="1" xfId="0" applyFont="1" applyFill="1" applyBorder="1" applyAlignment="1">
      <alignment horizontal="left"/>
    </xf>
    <xf numFmtId="0" fontId="1" fillId="2" borderId="0" xfId="0" applyFont="1" applyFill="1" applyBorder="1" applyAlignment="1">
      <alignment horizontal="left"/>
    </xf>
    <xf numFmtId="8" fontId="0" fillId="2" borderId="0" xfId="0" applyNumberFormat="1" applyFill="1" applyBorder="1"/>
    <xf numFmtId="8" fontId="0" fillId="2" borderId="11" xfId="0" applyNumberFormat="1" applyFill="1" applyBorder="1"/>
    <xf numFmtId="0" fontId="1" fillId="2" borderId="1" xfId="0" applyFont="1" applyFill="1" applyBorder="1" applyAlignment="1">
      <alignment horizontal="center"/>
    </xf>
    <xf numFmtId="0" fontId="1" fillId="2" borderId="0" xfId="0" applyFont="1" applyFill="1" applyBorder="1" applyAlignment="1">
      <alignment horizontal="center"/>
    </xf>
    <xf numFmtId="0" fontId="0" fillId="2" borderId="2" xfId="0" applyFill="1" applyBorder="1"/>
    <xf numFmtId="8" fontId="8" fillId="2" borderId="0" xfId="0" applyNumberFormat="1" applyFont="1" applyFill="1" applyBorder="1"/>
    <xf numFmtId="0" fontId="1" fillId="2" borderId="4" xfId="0" applyFont="1" applyFill="1" applyBorder="1"/>
    <xf numFmtId="0" fontId="1" fillId="2" borderId="13" xfId="0" applyFont="1" applyFill="1" applyBorder="1" applyAlignment="1"/>
    <xf numFmtId="0" fontId="1" fillId="2" borderId="14" xfId="0" applyFont="1" applyFill="1" applyBorder="1" applyAlignment="1"/>
    <xf numFmtId="8" fontId="0" fillId="2" borderId="4" xfId="0" applyNumberFormat="1" applyFill="1" applyBorder="1"/>
    <xf numFmtId="0" fontId="0" fillId="2" borderId="12" xfId="0" applyFill="1" applyBorder="1"/>
    <xf numFmtId="0" fontId="0" fillId="2" borderId="16" xfId="0" applyFill="1" applyBorder="1"/>
    <xf numFmtId="0" fontId="0" fillId="2" borderId="17" xfId="0" applyFill="1" applyBorder="1"/>
    <xf numFmtId="0" fontId="17" fillId="2" borderId="0" xfId="0" applyFont="1" applyFill="1" applyBorder="1"/>
    <xf numFmtId="0" fontId="17" fillId="2" borderId="1" xfId="0" applyFont="1" applyFill="1" applyBorder="1"/>
    <xf numFmtId="0" fontId="17" fillId="2" borderId="2" xfId="0" applyFont="1" applyFill="1" applyBorder="1"/>
    <xf numFmtId="0" fontId="0" fillId="2" borderId="18" xfId="0" applyFill="1" applyBorder="1"/>
    <xf numFmtId="0" fontId="0" fillId="3" borderId="19" xfId="0" applyFill="1" applyBorder="1"/>
    <xf numFmtId="0" fontId="0" fillId="2" borderId="1" xfId="0" applyFill="1" applyBorder="1" applyAlignment="1">
      <alignment horizontal="center"/>
    </xf>
    <xf numFmtId="0" fontId="1" fillId="2" borderId="0" xfId="0" applyFont="1" applyFill="1" applyBorder="1" applyAlignment="1">
      <alignment horizontal="center" vertical="center"/>
    </xf>
    <xf numFmtId="0" fontId="1" fillId="2" borderId="0" xfId="0" applyFont="1" applyFill="1" applyBorder="1" applyAlignment="1">
      <alignment vertical="center"/>
    </xf>
    <xf numFmtId="0" fontId="1" fillId="2" borderId="1" xfId="0" applyFont="1" applyFill="1" applyBorder="1" applyAlignment="1">
      <alignment vertical="center"/>
    </xf>
    <xf numFmtId="0" fontId="0" fillId="2" borderId="1" xfId="0" applyFill="1" applyBorder="1" applyAlignment="1"/>
    <xf numFmtId="0" fontId="0" fillId="2" borderId="3" xfId="0" applyFill="1" applyBorder="1" applyAlignment="1">
      <alignment horizontal="center"/>
    </xf>
    <xf numFmtId="0" fontId="0" fillId="2" borderId="5" xfId="0" applyFill="1" applyBorder="1" applyAlignment="1">
      <alignment horizontal="center"/>
    </xf>
    <xf numFmtId="0" fontId="0" fillId="2" borderId="1" xfId="0" applyFill="1" applyBorder="1" applyAlignment="1">
      <alignment horizontal="right"/>
    </xf>
    <xf numFmtId="8" fontId="1" fillId="2" borderId="0" xfId="0" applyNumberFormat="1" applyFont="1" applyFill="1" applyBorder="1" applyAlignment="1">
      <alignment horizontal="center"/>
    </xf>
    <xf numFmtId="0" fontId="18" fillId="2" borderId="0" xfId="0" applyFont="1" applyFill="1" applyBorder="1"/>
    <xf numFmtId="0" fontId="1" fillId="2" borderId="0" xfId="0" applyFont="1" applyFill="1" applyBorder="1" applyAlignment="1"/>
    <xf numFmtId="0" fontId="1" fillId="2" borderId="1" xfId="0" applyFont="1" applyFill="1" applyBorder="1" applyAlignment="1"/>
    <xf numFmtId="0" fontId="13" fillId="2" borderId="0" xfId="0" applyFont="1" applyFill="1" applyBorder="1" applyAlignment="1">
      <alignment vertical="center"/>
    </xf>
    <xf numFmtId="0" fontId="13" fillId="2" borderId="3" xfId="0" applyFont="1" applyFill="1" applyBorder="1" applyAlignment="1">
      <alignment vertical="center"/>
    </xf>
    <xf numFmtId="0" fontId="1" fillId="2" borderId="0" xfId="0" applyFont="1" applyFill="1" applyBorder="1" applyAlignment="1">
      <alignment horizontal="left" vertical="center"/>
    </xf>
    <xf numFmtId="0" fontId="1" fillId="2" borderId="6" xfId="0" applyFont="1" applyFill="1" applyBorder="1" applyAlignment="1">
      <alignment horizontal="left" vertical="center"/>
    </xf>
    <xf numFmtId="0" fontId="1" fillId="2" borderId="6" xfId="0" applyFont="1" applyFill="1" applyBorder="1" applyAlignment="1">
      <alignment horizontal="center" vertical="center"/>
    </xf>
    <xf numFmtId="0" fontId="1" fillId="2" borderId="9" xfId="0" applyFont="1" applyFill="1" applyBorder="1" applyAlignment="1">
      <alignment horizontal="left" vertical="center"/>
    </xf>
    <xf numFmtId="0" fontId="1" fillId="2" borderId="9" xfId="0" applyFont="1" applyFill="1" applyBorder="1" applyAlignment="1">
      <alignment horizontal="center" vertical="center"/>
    </xf>
    <xf numFmtId="0" fontId="0" fillId="2" borderId="20" xfId="0" applyFill="1" applyBorder="1" applyAlignment="1">
      <alignment horizontal="center"/>
    </xf>
    <xf numFmtId="8" fontId="0" fillId="2" borderId="0" xfId="0" applyNumberFormat="1" applyFill="1" applyAlignment="1">
      <alignment horizontal="left"/>
    </xf>
    <xf numFmtId="8" fontId="13" fillId="3" borderId="0" xfId="0" applyNumberFormat="1" applyFont="1" applyFill="1"/>
    <xf numFmtId="8" fontId="1" fillId="2" borderId="0" xfId="0" applyNumberFormat="1" applyFont="1" applyFill="1" applyAlignment="1">
      <alignment horizontal="left"/>
    </xf>
    <xf numFmtId="8" fontId="2" fillId="2" borderId="0" xfId="0" applyNumberFormat="1" applyFont="1" applyFill="1"/>
    <xf numFmtId="8" fontId="15" fillId="3" borderId="0" xfId="0" applyNumberFormat="1" applyFont="1" applyFill="1"/>
    <xf numFmtId="8" fontId="19" fillId="2" borderId="0" xfId="0" applyNumberFormat="1" applyFont="1" applyFill="1"/>
    <xf numFmtId="8" fontId="16" fillId="2" borderId="0" xfId="0" applyNumberFormat="1" applyFont="1" applyFill="1"/>
    <xf numFmtId="8" fontId="1" fillId="2" borderId="3" xfId="0" applyNumberFormat="1" applyFont="1" applyFill="1" applyBorder="1"/>
    <xf numFmtId="8" fontId="1" fillId="2" borderId="4" xfId="0" applyNumberFormat="1" applyFont="1" applyFill="1" applyBorder="1"/>
    <xf numFmtId="8" fontId="0" fillId="2" borderId="2" xfId="0" applyNumberFormat="1" applyFill="1" applyBorder="1"/>
    <xf numFmtId="8" fontId="0" fillId="2" borderId="19" xfId="0" applyNumberFormat="1" applyFill="1" applyBorder="1"/>
    <xf numFmtId="8" fontId="0" fillId="2" borderId="12" xfId="0" applyNumberFormat="1" applyFill="1" applyBorder="1"/>
    <xf numFmtId="8" fontId="15" fillId="3" borderId="3" xfId="0" applyNumberFormat="1" applyFont="1" applyFill="1" applyBorder="1" applyAlignment="1">
      <alignment horizontal="center"/>
    </xf>
    <xf numFmtId="8" fontId="19" fillId="2" borderId="2" xfId="0" applyNumberFormat="1" applyFont="1" applyFill="1" applyBorder="1"/>
    <xf numFmtId="8" fontId="0" fillId="2" borderId="15" xfId="0" applyNumberFormat="1" applyFill="1" applyBorder="1"/>
    <xf numFmtId="8" fontId="2" fillId="2" borderId="9" xfId="0" applyNumberFormat="1" applyFont="1" applyFill="1" applyBorder="1"/>
    <xf numFmtId="8" fontId="17" fillId="2" borderId="0" xfId="0" applyNumberFormat="1" applyFont="1" applyFill="1"/>
    <xf numFmtId="8" fontId="17" fillId="2" borderId="2" xfId="0" applyNumberFormat="1" applyFont="1" applyFill="1" applyBorder="1"/>
    <xf numFmtId="8" fontId="20" fillId="2" borderId="0" xfId="0" applyNumberFormat="1" applyFont="1" applyFill="1"/>
    <xf numFmtId="8" fontId="15" fillId="3" borderId="3" xfId="0" applyNumberFormat="1" applyFont="1" applyFill="1" applyBorder="1"/>
    <xf numFmtId="8" fontId="21" fillId="2" borderId="0" xfId="0" applyNumberFormat="1" applyFont="1" applyFill="1"/>
    <xf numFmtId="8" fontId="22" fillId="2" borderId="0" xfId="0" applyNumberFormat="1" applyFont="1" applyFill="1"/>
    <xf numFmtId="8" fontId="22" fillId="2" borderId="2" xfId="0" applyNumberFormat="1" applyFont="1" applyFill="1" applyBorder="1"/>
    <xf numFmtId="8" fontId="23" fillId="2" borderId="0" xfId="0" applyNumberFormat="1" applyFont="1" applyFill="1"/>
    <xf numFmtId="8" fontId="23" fillId="2" borderId="2" xfId="0" applyNumberFormat="1" applyFont="1" applyFill="1" applyBorder="1"/>
    <xf numFmtId="8" fontId="17" fillId="2" borderId="1" xfId="0" applyNumberFormat="1" applyFont="1" applyFill="1" applyBorder="1"/>
    <xf numFmtId="8" fontId="1" fillId="2" borderId="3" xfId="0" applyNumberFormat="1" applyFont="1" applyFill="1" applyBorder="1" applyAlignment="1">
      <alignment horizontal="center"/>
    </xf>
    <xf numFmtId="8" fontId="1" fillId="2" borderId="4" xfId="0" applyNumberFormat="1" applyFont="1" applyFill="1" applyBorder="1" applyAlignment="1">
      <alignment horizontal="center"/>
    </xf>
    <xf numFmtId="8" fontId="14" fillId="3" borderId="0" xfId="0" applyNumberFormat="1" applyFont="1" applyFill="1"/>
    <xf numFmtId="8" fontId="1" fillId="2" borderId="18" xfId="0" applyNumberFormat="1" applyFont="1" applyFill="1" applyBorder="1"/>
    <xf numFmtId="8" fontId="1" fillId="2" borderId="19" xfId="0" applyNumberFormat="1" applyFont="1" applyFill="1" applyBorder="1"/>
    <xf numFmtId="8" fontId="0" fillId="3" borderId="19" xfId="0" applyNumberFormat="1" applyFill="1" applyBorder="1"/>
    <xf numFmtId="8" fontId="0" fillId="3" borderId="2" xfId="0" applyNumberFormat="1" applyFill="1" applyBorder="1"/>
    <xf numFmtId="8" fontId="0" fillId="3" borderId="12" xfId="0" applyNumberFormat="1" applyFill="1" applyBorder="1"/>
    <xf numFmtId="8" fontId="0" fillId="2" borderId="2" xfId="0" applyNumberFormat="1" applyFill="1" applyBorder="1" applyAlignment="1">
      <alignment horizontal="center"/>
    </xf>
    <xf numFmtId="8" fontId="0" fillId="2" borderId="11" xfId="0" applyNumberFormat="1" applyFill="1" applyBorder="1" applyAlignment="1">
      <alignment horizontal="center"/>
    </xf>
    <xf numFmtId="0" fontId="0" fillId="4" borderId="6" xfId="0" applyFill="1" applyBorder="1" applyProtection="1">
      <protection locked="0"/>
    </xf>
    <xf numFmtId="0" fontId="0" fillId="4" borderId="7" xfId="0" applyFill="1" applyBorder="1" applyProtection="1">
      <protection locked="0"/>
    </xf>
    <xf numFmtId="0" fontId="0" fillId="4" borderId="12" xfId="0" applyFill="1" applyBorder="1" applyProtection="1">
      <protection locked="0"/>
    </xf>
    <xf numFmtId="8" fontId="0" fillId="4" borderId="9" xfId="0" applyNumberFormat="1" applyFill="1" applyBorder="1" applyProtection="1">
      <protection locked="0"/>
    </xf>
    <xf numFmtId="8" fontId="0" fillId="4" borderId="10" xfId="0" applyNumberFormat="1" applyFill="1" applyBorder="1" applyProtection="1">
      <protection locked="0"/>
    </xf>
    <xf numFmtId="8" fontId="0" fillId="4" borderId="11" xfId="0" applyNumberFormat="1" applyFill="1" applyBorder="1" applyProtection="1">
      <protection locked="0"/>
    </xf>
    <xf numFmtId="0" fontId="0" fillId="4" borderId="9" xfId="0" applyFill="1" applyBorder="1" applyProtection="1">
      <protection locked="0"/>
    </xf>
    <xf numFmtId="0" fontId="0" fillId="4" borderId="10" xfId="0" applyFill="1" applyBorder="1" applyProtection="1">
      <protection locked="0"/>
    </xf>
    <xf numFmtId="0" fontId="0" fillId="4" borderId="11" xfId="0" applyFill="1" applyBorder="1" applyProtection="1">
      <protection locked="0"/>
    </xf>
    <xf numFmtId="8" fontId="0" fillId="4" borderId="3" xfId="0" applyNumberFormat="1" applyFill="1" applyBorder="1" applyProtection="1">
      <protection locked="0"/>
    </xf>
    <xf numFmtId="8" fontId="0" fillId="4" borderId="5" xfId="0" applyNumberFormat="1" applyFill="1" applyBorder="1" applyProtection="1">
      <protection locked="0"/>
    </xf>
    <xf numFmtId="8" fontId="0" fillId="4" borderId="4" xfId="0" applyNumberFormat="1" applyFill="1" applyBorder="1" applyProtection="1">
      <protection locked="0"/>
    </xf>
    <xf numFmtId="0" fontId="0" fillId="4" borderId="21" xfId="0" applyFill="1" applyBorder="1" applyProtection="1">
      <protection locked="0"/>
    </xf>
    <xf numFmtId="8" fontId="0" fillId="4" borderId="6" xfId="0" applyNumberFormat="1" applyFill="1" applyBorder="1" applyProtection="1">
      <protection locked="0"/>
    </xf>
    <xf numFmtId="8" fontId="0" fillId="4" borderId="7" xfId="0" applyNumberFormat="1" applyFill="1" applyBorder="1" applyProtection="1">
      <protection locked="0"/>
    </xf>
    <xf numFmtId="8" fontId="0" fillId="4" borderId="17" xfId="0" applyNumberFormat="1" applyFill="1" applyBorder="1" applyProtection="1">
      <protection locked="0"/>
    </xf>
    <xf numFmtId="8" fontId="0" fillId="4" borderId="22" xfId="0" applyNumberFormat="1" applyFill="1" applyBorder="1" applyProtection="1">
      <protection locked="0"/>
    </xf>
    <xf numFmtId="8" fontId="0" fillId="4" borderId="23" xfId="0" applyNumberFormat="1" applyFill="1" applyBorder="1" applyProtection="1">
      <protection locked="0"/>
    </xf>
    <xf numFmtId="8" fontId="0" fillId="4" borderId="24" xfId="0" applyNumberFormat="1" applyFill="1" applyBorder="1" applyProtection="1">
      <protection locked="0"/>
    </xf>
    <xf numFmtId="8" fontId="0" fillId="4" borderId="25" xfId="0" applyNumberFormat="1" applyFill="1" applyBorder="1" applyProtection="1">
      <protection locked="0"/>
    </xf>
    <xf numFmtId="8" fontId="0" fillId="4" borderId="0" xfId="0" applyNumberFormat="1" applyFill="1" applyBorder="1" applyProtection="1">
      <protection locked="0"/>
    </xf>
    <xf numFmtId="8" fontId="0" fillId="4" borderId="26" xfId="0" applyNumberFormat="1" applyFill="1" applyBorder="1" applyProtection="1">
      <protection locked="0"/>
    </xf>
    <xf numFmtId="8" fontId="0" fillId="4" borderId="1" xfId="0" applyNumberFormat="1" applyFill="1" applyBorder="1" applyProtection="1">
      <protection locked="0"/>
    </xf>
    <xf numFmtId="8" fontId="0" fillId="4" borderId="21" xfId="0" applyNumberFormat="1" applyFill="1" applyBorder="1" applyProtection="1">
      <protection locked="0"/>
    </xf>
    <xf numFmtId="8" fontId="0" fillId="4" borderId="0" xfId="0" applyNumberFormat="1" applyFill="1" applyProtection="1">
      <protection locked="0"/>
    </xf>
    <xf numFmtId="8" fontId="0" fillId="4" borderId="2" xfId="0" applyNumberFormat="1" applyFill="1" applyBorder="1" applyProtection="1">
      <protection locked="0"/>
    </xf>
    <xf numFmtId="8" fontId="1" fillId="2" borderId="22" xfId="0" applyNumberFormat="1" applyFont="1" applyFill="1" applyBorder="1" applyAlignment="1">
      <alignment vertical="center"/>
    </xf>
    <xf numFmtId="0" fontId="1" fillId="2" borderId="22" xfId="0" applyFont="1" applyFill="1" applyBorder="1" applyAlignment="1">
      <alignment vertical="center"/>
    </xf>
    <xf numFmtId="8" fontId="1" fillId="2" borderId="9" xfId="0" applyNumberFormat="1" applyFont="1" applyFill="1" applyBorder="1" applyAlignment="1">
      <alignment vertical="center"/>
    </xf>
    <xf numFmtId="0" fontId="1" fillId="2" borderId="9" xfId="0" applyFont="1" applyFill="1" applyBorder="1" applyAlignment="1">
      <alignment vertical="center"/>
    </xf>
    <xf numFmtId="8" fontId="1" fillId="2" borderId="27" xfId="0" applyNumberFormat="1" applyFont="1" applyFill="1" applyBorder="1" applyAlignment="1">
      <alignment vertical="center"/>
    </xf>
    <xf numFmtId="0" fontId="1" fillId="2" borderId="27" xfId="0" applyFont="1" applyFill="1" applyBorder="1" applyAlignment="1">
      <alignment vertical="center"/>
    </xf>
    <xf numFmtId="8" fontId="1" fillId="2" borderId="22" xfId="0" applyNumberFormat="1" applyFont="1" applyFill="1" applyBorder="1" applyAlignment="1">
      <alignment horizontal="right" vertical="center"/>
    </xf>
    <xf numFmtId="0" fontId="1" fillId="2" borderId="22" xfId="0" applyFont="1" applyFill="1" applyBorder="1" applyAlignment="1">
      <alignment horizontal="right" vertical="center"/>
    </xf>
    <xf numFmtId="8" fontId="1" fillId="2" borderId="9" xfId="0" applyNumberFormat="1" applyFont="1" applyFill="1" applyBorder="1" applyAlignment="1">
      <alignment horizontal="right" vertical="center"/>
    </xf>
    <xf numFmtId="0" fontId="1" fillId="2" borderId="9" xfId="0" applyFont="1" applyFill="1" applyBorder="1" applyAlignment="1">
      <alignment horizontal="right" vertical="center"/>
    </xf>
    <xf numFmtId="8" fontId="1" fillId="2" borderId="27" xfId="0" applyNumberFormat="1" applyFont="1" applyFill="1" applyBorder="1" applyAlignment="1">
      <alignment horizontal="right" vertical="center"/>
    </xf>
    <xf numFmtId="0" fontId="1" fillId="2" borderId="27" xfId="0" applyFont="1" applyFill="1" applyBorder="1" applyAlignment="1">
      <alignment horizontal="right" vertical="center"/>
    </xf>
    <xf numFmtId="8" fontId="0" fillId="5" borderId="1" xfId="0" applyNumberFormat="1" applyFill="1" applyBorder="1"/>
    <xf numFmtId="8" fontId="0" fillId="5" borderId="15" xfId="0" applyNumberFormat="1" applyFill="1" applyBorder="1"/>
    <xf numFmtId="0" fontId="26" fillId="2" borderId="0" xfId="0" applyFont="1" applyFill="1"/>
    <xf numFmtId="0" fontId="27" fillId="2" borderId="0" xfId="0" applyFont="1" applyFill="1"/>
    <xf numFmtId="0" fontId="0" fillId="6" borderId="0" xfId="0" applyFill="1"/>
    <xf numFmtId="0" fontId="26" fillId="6" borderId="0" xfId="0" applyFont="1" applyFill="1"/>
    <xf numFmtId="0" fontId="27" fillId="6" borderId="0" xfId="0" applyFont="1" applyFill="1"/>
    <xf numFmtId="0" fontId="18" fillId="6" borderId="0" xfId="0" applyFont="1" applyFill="1" applyAlignment="1"/>
    <xf numFmtId="0" fontId="26" fillId="6" borderId="0" xfId="0" applyFont="1" applyFill="1" applyAlignment="1">
      <alignment horizontal="left"/>
    </xf>
    <xf numFmtId="0" fontId="1" fillId="6" borderId="0" xfId="0" applyFont="1" applyFill="1" applyAlignment="1">
      <alignment horizontal="left"/>
    </xf>
    <xf numFmtId="0" fontId="27" fillId="6" borderId="0" xfId="0" applyFont="1" applyFill="1" applyAlignment="1"/>
    <xf numFmtId="0" fontId="1" fillId="6" borderId="0" xfId="0" applyFont="1" applyFill="1" applyAlignment="1"/>
    <xf numFmtId="8" fontId="0" fillId="6" borderId="0" xfId="0" applyNumberFormat="1" applyFill="1"/>
    <xf numFmtId="0" fontId="1" fillId="6" borderId="0" xfId="0" applyFont="1" applyFill="1"/>
    <xf numFmtId="0" fontId="1" fillId="2" borderId="0" xfId="0" applyFont="1" applyFill="1" applyBorder="1" applyAlignment="1" applyProtection="1">
      <alignment horizontal="center" vertical="center"/>
    </xf>
    <xf numFmtId="0" fontId="1" fillId="2" borderId="0" xfId="0" applyFont="1" applyFill="1" applyBorder="1" applyAlignment="1" applyProtection="1">
      <alignment vertical="center"/>
    </xf>
    <xf numFmtId="0" fontId="27" fillId="2" borderId="0" xfId="0" applyFont="1" applyFill="1" applyBorder="1" applyAlignment="1">
      <alignment horizontal="left" vertical="center"/>
    </xf>
    <xf numFmtId="0" fontId="26" fillId="6" borderId="0" xfId="0" applyFont="1" applyFill="1" applyBorder="1" applyAlignment="1" applyProtection="1">
      <alignment vertical="center"/>
    </xf>
    <xf numFmtId="0" fontId="1" fillId="6" borderId="0" xfId="0" applyFont="1" applyFill="1" applyBorder="1" applyAlignment="1" applyProtection="1">
      <alignment vertical="center"/>
    </xf>
    <xf numFmtId="0" fontId="27" fillId="6" borderId="0" xfId="0" applyFont="1" applyFill="1" applyBorder="1" applyAlignment="1" applyProtection="1">
      <alignment horizontal="left" vertical="center"/>
    </xf>
    <xf numFmtId="0" fontId="27" fillId="6" borderId="0" xfId="0" applyFont="1" applyFill="1" applyBorder="1" applyAlignment="1">
      <alignment horizontal="left" vertical="center"/>
    </xf>
    <xf numFmtId="0" fontId="1" fillId="6" borderId="0" xfId="0" applyFont="1" applyFill="1" applyBorder="1" applyAlignment="1">
      <alignment horizontal="center" vertical="center"/>
    </xf>
    <xf numFmtId="8" fontId="27" fillId="2" borderId="0" xfId="0" applyNumberFormat="1" applyFont="1" applyFill="1"/>
    <xf numFmtId="8" fontId="27" fillId="6" borderId="0" xfId="0" applyNumberFormat="1" applyFont="1" applyFill="1"/>
    <xf numFmtId="8" fontId="26" fillId="6" borderId="0" xfId="0" applyNumberFormat="1" applyFont="1" applyFill="1"/>
    <xf numFmtId="8" fontId="27" fillId="6" borderId="0" xfId="0" applyNumberFormat="1" applyFont="1" applyFill="1" applyAlignment="1">
      <alignment horizontal="left"/>
    </xf>
    <xf numFmtId="0" fontId="2" fillId="2" borderId="0" xfId="0" applyFont="1" applyFill="1" applyBorder="1" applyAlignment="1">
      <alignment horizontal="left"/>
    </xf>
    <xf numFmtId="0" fontId="4" fillId="2" borderId="0" xfId="0" applyFont="1" applyFill="1" applyBorder="1"/>
    <xf numFmtId="0" fontId="0" fillId="3" borderId="0" xfId="0" applyFill="1"/>
    <xf numFmtId="0" fontId="4" fillId="6" borderId="0" xfId="0" applyFont="1" applyFill="1"/>
    <xf numFmtId="0" fontId="0" fillId="6" borderId="0" xfId="0" applyFill="1" applyBorder="1"/>
    <xf numFmtId="0" fontId="25" fillId="2" borderId="0" xfId="0" applyFont="1" applyFill="1"/>
    <xf numFmtId="0" fontId="0" fillId="2" borderId="15" xfId="0" applyFill="1" applyBorder="1"/>
    <xf numFmtId="0" fontId="0" fillId="2" borderId="28" xfId="0" applyFill="1" applyBorder="1"/>
    <xf numFmtId="0" fontId="1" fillId="2" borderId="15" xfId="0" applyFont="1" applyFill="1" applyBorder="1"/>
    <xf numFmtId="0" fontId="0" fillId="2" borderId="5" xfId="0" applyFill="1" applyBorder="1"/>
    <xf numFmtId="8" fontId="8" fillId="2" borderId="4" xfId="0" applyNumberFormat="1" applyFont="1" applyFill="1" applyBorder="1"/>
    <xf numFmtId="8" fontId="8" fillId="2" borderId="3" xfId="0" applyNumberFormat="1" applyFont="1" applyFill="1" applyBorder="1"/>
    <xf numFmtId="8" fontId="8" fillId="2" borderId="5" xfId="0" applyNumberFormat="1" applyFont="1" applyFill="1" applyBorder="1"/>
    <xf numFmtId="8" fontId="9" fillId="2" borderId="4" xfId="0" applyNumberFormat="1" applyFont="1" applyFill="1" applyBorder="1"/>
    <xf numFmtId="0" fontId="0" fillId="2" borderId="29" xfId="0" applyFill="1" applyBorder="1"/>
    <xf numFmtId="0" fontId="0" fillId="2" borderId="30" xfId="0" applyFill="1" applyBorder="1"/>
    <xf numFmtId="0" fontId="0" fillId="2" borderId="31" xfId="0" applyFill="1" applyBorder="1"/>
    <xf numFmtId="0" fontId="1" fillId="2" borderId="4" xfId="0" applyFont="1" applyFill="1" applyBorder="1" applyAlignment="1">
      <alignment horizontal="center"/>
    </xf>
    <xf numFmtId="8" fontId="0" fillId="4" borderId="12" xfId="0" applyNumberFormat="1" applyFill="1" applyBorder="1" applyProtection="1">
      <protection locked="0"/>
    </xf>
    <xf numFmtId="8" fontId="0" fillId="2" borderId="12" xfId="0" applyNumberFormat="1" applyFill="1" applyBorder="1" applyAlignment="1">
      <alignment horizontal="center"/>
    </xf>
    <xf numFmtId="8" fontId="0" fillId="5" borderId="6" xfId="0" applyNumberFormat="1" applyFill="1" applyBorder="1"/>
    <xf numFmtId="8" fontId="0" fillId="5" borderId="7" xfId="0" applyNumberFormat="1" applyFill="1" applyBorder="1"/>
    <xf numFmtId="8" fontId="0" fillId="5" borderId="12" xfId="0" applyNumberFormat="1" applyFill="1" applyBorder="1"/>
    <xf numFmtId="8" fontId="8" fillId="5" borderId="0" xfId="0" applyNumberFormat="1" applyFont="1" applyFill="1" applyBorder="1"/>
    <xf numFmtId="8" fontId="8" fillId="5" borderId="1" xfId="0" applyNumberFormat="1" applyFont="1" applyFill="1" applyBorder="1"/>
    <xf numFmtId="8" fontId="8" fillId="5" borderId="2" xfId="0" applyNumberFormat="1" applyFont="1" applyFill="1" applyBorder="1"/>
    <xf numFmtId="0" fontId="1" fillId="5" borderId="3" xfId="0" applyFont="1" applyFill="1" applyBorder="1"/>
    <xf numFmtId="0" fontId="1" fillId="5" borderId="4" xfId="0" applyFont="1" applyFill="1" applyBorder="1"/>
    <xf numFmtId="0" fontId="1" fillId="5" borderId="5" xfId="0" applyFont="1" applyFill="1" applyBorder="1"/>
    <xf numFmtId="8" fontId="0" fillId="5" borderId="0" xfId="0" applyNumberFormat="1" applyFill="1" applyBorder="1"/>
    <xf numFmtId="8" fontId="0" fillId="5" borderId="2" xfId="0" applyNumberFormat="1" applyFill="1" applyBorder="1"/>
    <xf numFmtId="0" fontId="0" fillId="5" borderId="0" xfId="0" applyFill="1" applyBorder="1"/>
    <xf numFmtId="0" fontId="0" fillId="5" borderId="2" xfId="0" applyFill="1" applyBorder="1"/>
    <xf numFmtId="0" fontId="0" fillId="5" borderId="1" xfId="0" applyFill="1" applyBorder="1"/>
    <xf numFmtId="8" fontId="1" fillId="5" borderId="0" xfId="0" applyNumberFormat="1" applyFont="1" applyFill="1" applyBorder="1"/>
    <xf numFmtId="8" fontId="1" fillId="5" borderId="1" xfId="0" applyNumberFormat="1" applyFont="1" applyFill="1" applyBorder="1"/>
    <xf numFmtId="8" fontId="1" fillId="5" borderId="2" xfId="0" applyNumberFormat="1" applyFont="1" applyFill="1" applyBorder="1"/>
    <xf numFmtId="0" fontId="0" fillId="5" borderId="13" xfId="0" applyFill="1" applyBorder="1"/>
    <xf numFmtId="0" fontId="0" fillId="5" borderId="14" xfId="0" applyFill="1" applyBorder="1"/>
    <xf numFmtId="0" fontId="0" fillId="2" borderId="19" xfId="0" applyFill="1" applyBorder="1" applyProtection="1"/>
    <xf numFmtId="8" fontId="0" fillId="2" borderId="11" xfId="0" applyNumberFormat="1" applyFill="1" applyBorder="1" applyAlignment="1" applyProtection="1">
      <alignment horizontal="center"/>
    </xf>
    <xf numFmtId="0" fontId="1" fillId="2" borderId="8" xfId="0" applyFont="1" applyFill="1" applyBorder="1" applyAlignment="1">
      <alignment horizontal="left"/>
    </xf>
    <xf numFmtId="0" fontId="1" fillId="5" borderId="4" xfId="0" applyFont="1" applyFill="1" applyBorder="1" applyAlignment="1">
      <alignment horizontal="center"/>
    </xf>
    <xf numFmtId="8" fontId="2" fillId="2" borderId="17" xfId="0" applyNumberFormat="1" applyFont="1" applyFill="1" applyBorder="1"/>
    <xf numFmtId="8" fontId="0" fillId="2" borderId="31" xfId="0" applyNumberFormat="1" applyFill="1" applyBorder="1" applyProtection="1"/>
    <xf numFmtId="8" fontId="0" fillId="2" borderId="8" xfId="0" applyNumberFormat="1" applyFill="1" applyBorder="1" applyProtection="1"/>
    <xf numFmtId="8" fontId="0" fillId="2" borderId="17" xfId="0" applyNumberFormat="1" applyFill="1" applyBorder="1" applyProtection="1"/>
    <xf numFmtId="8" fontId="2" fillId="2" borderId="17" xfId="0" applyNumberFormat="1" applyFont="1" applyFill="1" applyBorder="1" applyProtection="1"/>
    <xf numFmtId="8" fontId="0" fillId="2" borderId="8" xfId="0" applyNumberFormat="1" applyFill="1" applyBorder="1"/>
    <xf numFmtId="8" fontId="0" fillId="2" borderId="17" xfId="0" applyNumberFormat="1" applyFill="1" applyBorder="1"/>
    <xf numFmtId="8" fontId="0" fillId="2" borderId="30" xfId="0" applyNumberFormat="1" applyFill="1" applyBorder="1"/>
    <xf numFmtId="0" fontId="1" fillId="2" borderId="6" xfId="0" applyFont="1" applyFill="1" applyBorder="1" applyAlignment="1">
      <alignment horizontal="left"/>
    </xf>
    <xf numFmtId="0" fontId="1" fillId="2" borderId="8" xfId="0" applyFont="1" applyFill="1" applyBorder="1" applyAlignment="1">
      <alignment horizontal="left"/>
    </xf>
    <xf numFmtId="0" fontId="1" fillId="2" borderId="9" xfId="0" applyFont="1" applyFill="1" applyBorder="1" applyAlignment="1">
      <alignment horizontal="left"/>
    </xf>
    <xf numFmtId="0" fontId="2" fillId="2" borderId="0" xfId="0" applyFont="1" applyFill="1" applyAlignment="1">
      <alignment horizontal="left"/>
    </xf>
    <xf numFmtId="0" fontId="3" fillId="2" borderId="0" xfId="0" applyFont="1" applyFill="1" applyAlignment="1">
      <alignment horizontal="left"/>
    </xf>
    <xf numFmtId="0" fontId="12" fillId="3" borderId="0" xfId="0" applyFont="1" applyFill="1" applyBorder="1" applyAlignment="1">
      <alignment horizontal="center"/>
    </xf>
    <xf numFmtId="0" fontId="6" fillId="2" borderId="0" xfId="0" applyFont="1" applyFill="1" applyAlignment="1">
      <alignment horizontal="center"/>
    </xf>
    <xf numFmtId="0" fontId="12" fillId="3" borderId="0" xfId="0" applyFont="1" applyFill="1" applyAlignment="1">
      <alignment horizontal="center"/>
    </xf>
    <xf numFmtId="0" fontId="6" fillId="4" borderId="0" xfId="0" applyFont="1" applyFill="1" applyAlignment="1" applyProtection="1">
      <alignment horizontal="center" vertical="center"/>
      <protection locked="0"/>
    </xf>
    <xf numFmtId="8" fontId="0" fillId="5" borderId="32" xfId="0" applyNumberFormat="1" applyFill="1" applyBorder="1" applyAlignment="1">
      <alignment horizontal="center" vertical="center"/>
    </xf>
    <xf numFmtId="8" fontId="0" fillId="5" borderId="14" xfId="0" applyNumberFormat="1" applyFill="1" applyBorder="1" applyAlignment="1">
      <alignment horizontal="center" vertical="center"/>
    </xf>
    <xf numFmtId="8" fontId="0" fillId="5" borderId="5" xfId="0" applyNumberFormat="1" applyFill="1" applyBorder="1" applyAlignment="1">
      <alignment horizontal="center" vertical="center"/>
    </xf>
    <xf numFmtId="8" fontId="0" fillId="5" borderId="28" xfId="0" applyNumberFormat="1" applyFill="1" applyBorder="1" applyAlignment="1">
      <alignment horizontal="center" vertical="center"/>
    </xf>
    <xf numFmtId="9" fontId="0" fillId="5" borderId="33" xfId="0" applyNumberFormat="1" applyFill="1" applyBorder="1" applyAlignment="1">
      <alignment horizontal="center" vertical="center"/>
    </xf>
    <xf numFmtId="9" fontId="0" fillId="5" borderId="4" xfId="0" applyNumberFormat="1" applyFill="1" applyBorder="1" applyAlignment="1">
      <alignment horizontal="center" vertical="center"/>
    </xf>
    <xf numFmtId="8" fontId="0" fillId="5" borderId="13" xfId="0" applyNumberFormat="1" applyFill="1" applyBorder="1" applyAlignment="1">
      <alignment horizontal="center" vertical="center"/>
    </xf>
    <xf numFmtId="8" fontId="0" fillId="5" borderId="3" xfId="0" applyNumberFormat="1" applyFill="1" applyBorder="1" applyAlignment="1">
      <alignment horizontal="center" vertical="center"/>
    </xf>
    <xf numFmtId="0" fontId="12" fillId="3" borderId="32" xfId="0" applyFont="1" applyFill="1" applyBorder="1" applyAlignment="1">
      <alignment horizontal="center"/>
    </xf>
    <xf numFmtId="0" fontId="12" fillId="3" borderId="13" xfId="0" applyFont="1" applyFill="1" applyBorder="1" applyAlignment="1">
      <alignment horizontal="center"/>
    </xf>
    <xf numFmtId="0" fontId="12" fillId="3" borderId="14" xfId="0" applyFont="1" applyFill="1" applyBorder="1" applyAlignment="1">
      <alignment horizontal="center"/>
    </xf>
    <xf numFmtId="0" fontId="13" fillId="3" borderId="1" xfId="0" applyFont="1" applyFill="1" applyBorder="1" applyAlignment="1">
      <alignment horizontal="center"/>
    </xf>
    <xf numFmtId="0" fontId="13" fillId="3" borderId="0" xfId="0" applyFont="1" applyFill="1" applyBorder="1" applyAlignment="1">
      <alignment horizontal="center"/>
    </xf>
    <xf numFmtId="0" fontId="13" fillId="3" borderId="15" xfId="0" applyFont="1" applyFill="1" applyBorder="1" applyAlignment="1">
      <alignment horizontal="center"/>
    </xf>
    <xf numFmtId="0" fontId="1" fillId="2" borderId="3" xfId="0" applyFont="1" applyFill="1" applyBorder="1" applyAlignment="1">
      <alignment horizontal="left"/>
    </xf>
    <xf numFmtId="0" fontId="2" fillId="2" borderId="0" xfId="0" applyFont="1" applyFill="1" applyBorder="1" applyAlignment="1">
      <alignment horizontal="left"/>
    </xf>
    <xf numFmtId="0" fontId="6" fillId="0" borderId="0" xfId="0" applyFont="1" applyAlignment="1" applyProtection="1">
      <alignment horizontal="center" vertical="center"/>
    </xf>
    <xf numFmtId="0" fontId="1" fillId="2" borderId="1" xfId="0" applyFont="1" applyFill="1" applyBorder="1" applyAlignment="1">
      <alignment horizontal="left"/>
    </xf>
    <xf numFmtId="0" fontId="1" fillId="2" borderId="0" xfId="0" applyFont="1" applyFill="1" applyBorder="1" applyAlignment="1">
      <alignment horizontal="left"/>
    </xf>
    <xf numFmtId="0" fontId="13" fillId="3" borderId="32" xfId="0" applyFont="1" applyFill="1" applyBorder="1" applyAlignment="1">
      <alignment horizontal="center"/>
    </xf>
    <xf numFmtId="0" fontId="13" fillId="3" borderId="13" xfId="0" applyFont="1" applyFill="1" applyBorder="1" applyAlignment="1">
      <alignment horizontal="center"/>
    </xf>
    <xf numFmtId="0" fontId="1" fillId="5" borderId="1" xfId="0" applyFont="1" applyFill="1" applyBorder="1" applyAlignment="1">
      <alignment horizontal="left"/>
    </xf>
    <xf numFmtId="0" fontId="1" fillId="5" borderId="0" xfId="0" applyFont="1" applyFill="1" applyBorder="1" applyAlignment="1">
      <alignment horizontal="left"/>
    </xf>
    <xf numFmtId="0" fontId="2" fillId="5" borderId="1" xfId="0" applyFont="1" applyFill="1" applyBorder="1" applyAlignment="1">
      <alignment horizontal="left"/>
    </xf>
    <xf numFmtId="0" fontId="2" fillId="5" borderId="0" xfId="0" applyFont="1" applyFill="1" applyBorder="1" applyAlignment="1">
      <alignment horizontal="left"/>
    </xf>
    <xf numFmtId="0" fontId="2" fillId="2" borderId="1" xfId="0" applyFont="1" applyFill="1" applyBorder="1" applyAlignment="1">
      <alignment horizontal="left"/>
    </xf>
    <xf numFmtId="0" fontId="2" fillId="2" borderId="3" xfId="0" applyFont="1" applyFill="1" applyBorder="1" applyAlignment="1">
      <alignment horizontal="left"/>
    </xf>
    <xf numFmtId="0" fontId="1" fillId="2" borderId="29" xfId="0" applyFont="1" applyFill="1" applyBorder="1" applyAlignment="1">
      <alignment horizontal="left"/>
    </xf>
    <xf numFmtId="0" fontId="1" fillId="5" borderId="3" xfId="0" applyFont="1" applyFill="1" applyBorder="1" applyAlignment="1">
      <alignment horizontal="center"/>
    </xf>
    <xf numFmtId="0" fontId="1" fillId="5" borderId="5" xfId="0" applyFont="1" applyFill="1" applyBorder="1" applyAlignment="1">
      <alignment horizontal="center"/>
    </xf>
    <xf numFmtId="0" fontId="1" fillId="5" borderId="28" xfId="0" applyFont="1" applyFill="1" applyBorder="1" applyAlignment="1">
      <alignment horizontal="center"/>
    </xf>
    <xf numFmtId="0" fontId="1" fillId="2" borderId="18" xfId="0" applyFont="1" applyFill="1" applyBorder="1" applyAlignment="1">
      <alignment horizontal="left"/>
    </xf>
    <xf numFmtId="0" fontId="1" fillId="2" borderId="21" xfId="0" applyFont="1" applyFill="1" applyBorder="1" applyAlignment="1">
      <alignment horizontal="left"/>
    </xf>
    <xf numFmtId="0" fontId="0" fillId="4" borderId="0" xfId="0" applyFill="1" applyBorder="1" applyAlignment="1" applyProtection="1">
      <alignment horizontal="center"/>
      <protection locked="0"/>
    </xf>
    <xf numFmtId="0" fontId="0" fillId="2" borderId="1" xfId="0" applyFill="1" applyBorder="1" applyAlignment="1">
      <alignment horizontal="center"/>
    </xf>
    <xf numFmtId="0" fontId="0" fillId="2" borderId="0" xfId="0" applyFill="1" applyBorder="1" applyAlignment="1">
      <alignment horizontal="center"/>
    </xf>
    <xf numFmtId="0" fontId="1" fillId="2" borderId="32" xfId="0" applyFont="1" applyFill="1" applyBorder="1" applyAlignment="1">
      <alignment horizontal="center"/>
    </xf>
    <xf numFmtId="0" fontId="1" fillId="2" borderId="14" xfId="0" applyFont="1" applyFill="1" applyBorder="1" applyAlignment="1">
      <alignment horizontal="center"/>
    </xf>
    <xf numFmtId="0" fontId="0" fillId="2" borderId="15" xfId="0" applyFill="1" applyBorder="1" applyAlignment="1">
      <alignment horizontal="center"/>
    </xf>
    <xf numFmtId="0" fontId="1" fillId="2" borderId="13" xfId="0" applyFont="1" applyFill="1" applyBorder="1" applyAlignment="1">
      <alignment horizontal="center"/>
    </xf>
    <xf numFmtId="0" fontId="1" fillId="2" borderId="13"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3" xfId="0" applyFont="1" applyFill="1" applyBorder="1" applyAlignment="1">
      <alignment horizontal="center" vertical="center"/>
    </xf>
    <xf numFmtId="0" fontId="6" fillId="2" borderId="0" xfId="0" applyFont="1" applyFill="1" applyBorder="1" applyAlignment="1">
      <alignment horizontal="center"/>
    </xf>
    <xf numFmtId="0" fontId="6" fillId="2" borderId="0" xfId="0" applyFont="1" applyFill="1" applyBorder="1" applyAlignment="1" applyProtection="1">
      <alignment horizontal="center" vertical="center"/>
    </xf>
    <xf numFmtId="0" fontId="13" fillId="3" borderId="34"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35"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36" xfId="0" applyFont="1" applyFill="1" applyBorder="1" applyAlignment="1">
      <alignment horizontal="center" vertical="center"/>
    </xf>
    <xf numFmtId="0" fontId="13" fillId="3" borderId="37" xfId="0" applyFont="1" applyFill="1" applyBorder="1" applyAlignment="1">
      <alignment horizontal="center" vertical="center"/>
    </xf>
    <xf numFmtId="0" fontId="13" fillId="3" borderId="0" xfId="0" applyFont="1" applyFill="1" applyBorder="1" applyAlignment="1">
      <alignment horizontal="center" vertical="center" textRotation="90"/>
    </xf>
    <xf numFmtId="0" fontId="6" fillId="2" borderId="0" xfId="0" applyFont="1" applyFill="1" applyBorder="1" applyAlignment="1">
      <alignment horizontal="center" vertical="center"/>
    </xf>
    <xf numFmtId="8" fontId="0" fillId="5" borderId="1" xfId="0" applyNumberFormat="1" applyFill="1" applyBorder="1" applyAlignment="1">
      <alignment horizontal="center"/>
    </xf>
    <xf numFmtId="8" fontId="0" fillId="5" borderId="15" xfId="0" applyNumberFormat="1" applyFill="1" applyBorder="1" applyAlignment="1">
      <alignment horizontal="center"/>
    </xf>
    <xf numFmtId="8" fontId="0" fillId="5" borderId="5" xfId="0" applyNumberFormat="1" applyFill="1" applyBorder="1" applyAlignment="1">
      <alignment horizontal="center"/>
    </xf>
    <xf numFmtId="8" fontId="0" fillId="5" borderId="28" xfId="0" applyNumberFormat="1" applyFill="1" applyBorder="1" applyAlignment="1">
      <alignment horizontal="center"/>
    </xf>
    <xf numFmtId="8" fontId="0" fillId="5" borderId="10" xfId="0" applyNumberFormat="1" applyFill="1" applyBorder="1" applyAlignment="1">
      <alignment horizontal="center"/>
    </xf>
    <xf numFmtId="8" fontId="0" fillId="5" borderId="30" xfId="0" applyNumberFormat="1" applyFill="1" applyBorder="1" applyAlignment="1">
      <alignment horizontal="center"/>
    </xf>
    <xf numFmtId="8" fontId="15" fillId="3" borderId="0" xfId="0" applyNumberFormat="1" applyFont="1" applyFill="1" applyAlignment="1">
      <alignment horizontal="left"/>
    </xf>
    <xf numFmtId="8" fontId="1" fillId="5" borderId="18" xfId="0" applyNumberFormat="1" applyFont="1" applyFill="1" applyBorder="1" applyAlignment="1">
      <alignment horizontal="center"/>
    </xf>
    <xf numFmtId="8" fontId="1" fillId="5" borderId="38" xfId="0" applyNumberFormat="1" applyFont="1" applyFill="1" applyBorder="1" applyAlignment="1">
      <alignment horizontal="center"/>
    </xf>
    <xf numFmtId="8" fontId="0" fillId="5" borderId="7" xfId="0" applyNumberFormat="1" applyFill="1" applyBorder="1" applyAlignment="1">
      <alignment horizontal="center"/>
    </xf>
    <xf numFmtId="8" fontId="0" fillId="5" borderId="29" xfId="0" applyNumberFormat="1" applyFill="1" applyBorder="1" applyAlignment="1">
      <alignment horizontal="center"/>
    </xf>
    <xf numFmtId="8" fontId="1" fillId="2" borderId="0" xfId="0" applyNumberFormat="1" applyFont="1" applyFill="1" applyAlignment="1"/>
    <xf numFmtId="8" fontId="0" fillId="2" borderId="9" xfId="0" applyNumberFormat="1" applyFill="1" applyBorder="1" applyAlignment="1">
      <alignment horizontal="left"/>
    </xf>
    <xf numFmtId="8" fontId="0" fillId="2" borderId="0" xfId="0" applyNumberFormat="1" applyFill="1" applyAlignment="1">
      <alignment horizontal="left"/>
    </xf>
    <xf numFmtId="8" fontId="13" fillId="3" borderId="0" xfId="0" applyNumberFormat="1" applyFont="1" applyFill="1" applyAlignment="1">
      <alignment horizontal="left"/>
    </xf>
    <xf numFmtId="8" fontId="0" fillId="4" borderId="9" xfId="0" applyNumberFormat="1" applyFill="1" applyBorder="1" applyAlignment="1" applyProtection="1">
      <alignment horizontal="left"/>
      <protection locked="0"/>
    </xf>
    <xf numFmtId="8" fontId="0" fillId="4" borderId="0" xfId="0" applyNumberFormat="1" applyFill="1" applyAlignment="1" applyProtection="1">
      <alignment horizontal="left"/>
      <protection locked="0"/>
    </xf>
    <xf numFmtId="8" fontId="1" fillId="2" borderId="0" xfId="0" applyNumberFormat="1" applyFont="1" applyFill="1" applyAlignment="1">
      <alignment horizontal="left"/>
    </xf>
    <xf numFmtId="8" fontId="1" fillId="2" borderId="9" xfId="0" applyNumberFormat="1" applyFont="1" applyFill="1" applyBorder="1" applyAlignment="1">
      <alignment horizontal="left"/>
    </xf>
    <xf numFmtId="8" fontId="18" fillId="2" borderId="0" xfId="0" applyNumberFormat="1" applyFont="1" applyFill="1" applyAlignment="1">
      <alignment horizontal="left"/>
    </xf>
    <xf numFmtId="8" fontId="18" fillId="4" borderId="0" xfId="0" applyNumberFormat="1" applyFont="1" applyFill="1" applyAlignment="1" applyProtection="1">
      <alignment horizontal="left"/>
      <protection locked="0"/>
    </xf>
    <xf numFmtId="8" fontId="13" fillId="3" borderId="0" xfId="0" applyNumberFormat="1" applyFont="1" applyFill="1" applyBorder="1" applyAlignment="1">
      <alignment horizontal="center"/>
    </xf>
    <xf numFmtId="8" fontId="13" fillId="3" borderId="36" xfId="0" applyNumberFormat="1" applyFont="1" applyFill="1" applyBorder="1" applyAlignment="1">
      <alignment horizontal="center"/>
    </xf>
    <xf numFmtId="8" fontId="6" fillId="2" borderId="0" xfId="0" applyNumberFormat="1" applyFont="1" applyFill="1" applyAlignment="1">
      <alignment horizontal="center"/>
    </xf>
    <xf numFmtId="8" fontId="6" fillId="2" borderId="0" xfId="0" applyNumberFormat="1" applyFont="1" applyFill="1" applyAlignment="1" applyProtection="1">
      <alignment horizontal="center" vertical="center"/>
    </xf>
    <xf numFmtId="8" fontId="13" fillId="3" borderId="0" xfId="0" applyNumberFormat="1" applyFont="1" applyFill="1" applyAlignment="1">
      <alignment horizontal="center"/>
    </xf>
    <xf numFmtId="8" fontId="6" fillId="2" borderId="0" xfId="0" applyNumberFormat="1"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201"/>
  <sheetViews>
    <sheetView tabSelected="1" workbookViewId="0">
      <selection activeCell="A2" sqref="A2:U3"/>
    </sheetView>
  </sheetViews>
  <sheetFormatPr defaultRowHeight="12.75" x14ac:dyDescent="0.2"/>
  <cols>
    <col min="1" max="1" width="1.42578125" style="2" customWidth="1"/>
    <col min="4" max="4" width="10.28515625" customWidth="1"/>
    <col min="5" max="5" width="4.7109375" customWidth="1"/>
    <col min="6" max="6" width="10.7109375" customWidth="1"/>
    <col min="7" max="7" width="0.85546875" customWidth="1"/>
    <col min="8" max="8" width="11" bestFit="1" customWidth="1"/>
    <col min="9" max="9" width="12.140625" bestFit="1" customWidth="1"/>
    <col min="10" max="10" width="19.5703125" customWidth="1"/>
    <col min="11" max="11" width="8.140625" customWidth="1"/>
    <col min="12" max="12" width="13" customWidth="1"/>
    <col min="13" max="13" width="11" bestFit="1" customWidth="1"/>
    <col min="14" max="14" width="13.7109375" customWidth="1"/>
    <col min="15" max="15" width="11" bestFit="1" customWidth="1"/>
    <col min="16" max="16" width="14.28515625" customWidth="1"/>
    <col min="17" max="17" width="0.5703125" customWidth="1"/>
    <col min="18" max="19" width="11" bestFit="1" customWidth="1"/>
    <col min="20" max="20" width="12.140625" bestFit="1" customWidth="1"/>
    <col min="21" max="21" width="1.28515625" style="2" customWidth="1"/>
    <col min="22" max="54" width="9.140625" style="2"/>
  </cols>
  <sheetData>
    <row r="1" spans="1:21" ht="18" x14ac:dyDescent="0.25">
      <c r="A1" s="239" t="s">
        <v>16</v>
      </c>
      <c r="B1" s="239"/>
      <c r="C1" s="239"/>
      <c r="D1" s="239"/>
      <c r="E1" s="239"/>
      <c r="F1" s="239"/>
      <c r="G1" s="239"/>
      <c r="H1" s="239"/>
      <c r="I1" s="239"/>
      <c r="J1" s="239"/>
      <c r="K1" s="239"/>
      <c r="L1" s="239"/>
      <c r="M1" s="239"/>
      <c r="N1" s="239"/>
      <c r="O1" s="239"/>
      <c r="P1" s="239"/>
      <c r="Q1" s="239"/>
      <c r="R1" s="239"/>
      <c r="S1" s="239"/>
      <c r="T1" s="239"/>
      <c r="U1" s="239"/>
    </row>
    <row r="2" spans="1:21" ht="18" customHeight="1" x14ac:dyDescent="0.2">
      <c r="A2" s="241" t="s">
        <v>17</v>
      </c>
      <c r="B2" s="241"/>
      <c r="C2" s="241"/>
      <c r="D2" s="241"/>
      <c r="E2" s="241"/>
      <c r="F2" s="241"/>
      <c r="G2" s="241"/>
      <c r="H2" s="241"/>
      <c r="I2" s="241"/>
      <c r="J2" s="241"/>
      <c r="K2" s="241"/>
      <c r="L2" s="241"/>
      <c r="M2" s="241"/>
      <c r="N2" s="241"/>
      <c r="O2" s="241"/>
      <c r="P2" s="241"/>
      <c r="Q2" s="241"/>
      <c r="R2" s="241"/>
      <c r="S2" s="241"/>
      <c r="T2" s="241"/>
      <c r="U2" s="241"/>
    </row>
    <row r="3" spans="1:21" x14ac:dyDescent="0.2">
      <c r="A3" s="241"/>
      <c r="B3" s="241"/>
      <c r="C3" s="241"/>
      <c r="D3" s="241"/>
      <c r="E3" s="241"/>
      <c r="F3" s="241"/>
      <c r="G3" s="241"/>
      <c r="H3" s="241"/>
      <c r="I3" s="241"/>
      <c r="J3" s="241"/>
      <c r="K3" s="241"/>
      <c r="L3" s="241"/>
      <c r="M3" s="241"/>
      <c r="N3" s="241"/>
      <c r="O3" s="241"/>
      <c r="P3" s="241"/>
      <c r="Q3" s="241"/>
      <c r="R3" s="241"/>
      <c r="S3" s="241"/>
      <c r="T3" s="241"/>
      <c r="U3" s="241"/>
    </row>
    <row r="4" spans="1:21" ht="4.5" customHeight="1" x14ac:dyDescent="0.2">
      <c r="B4" s="2"/>
      <c r="C4" s="2"/>
      <c r="D4" s="2"/>
      <c r="E4" s="2"/>
      <c r="F4" s="2"/>
      <c r="G4" s="2"/>
      <c r="H4" s="2"/>
      <c r="I4" s="2"/>
      <c r="K4" s="2"/>
      <c r="L4" s="2"/>
      <c r="M4" s="2"/>
      <c r="N4" s="2"/>
      <c r="O4" s="2"/>
      <c r="P4" s="2"/>
      <c r="Q4" s="2"/>
      <c r="R4" s="2"/>
      <c r="S4" s="2"/>
      <c r="T4" s="2"/>
    </row>
    <row r="5" spans="1:21" ht="15.75" x14ac:dyDescent="0.25">
      <c r="A5" s="161" t="s">
        <v>113</v>
      </c>
      <c r="B5" s="160"/>
      <c r="C5" s="160"/>
      <c r="D5" s="160"/>
      <c r="E5" s="160"/>
      <c r="F5" s="160"/>
      <c r="G5" s="240" t="s">
        <v>1</v>
      </c>
      <c r="H5" s="240"/>
      <c r="I5" s="240"/>
      <c r="J5" s="240"/>
      <c r="K5" s="240"/>
      <c r="L5" s="240"/>
      <c r="M5" s="240"/>
      <c r="N5" s="240"/>
      <c r="O5" s="240"/>
      <c r="P5" s="240"/>
      <c r="Q5" s="238"/>
      <c r="R5" s="2"/>
      <c r="S5" s="2"/>
      <c r="T5" s="2"/>
    </row>
    <row r="6" spans="1:21" x14ac:dyDescent="0.2">
      <c r="A6" s="162" t="s">
        <v>165</v>
      </c>
      <c r="B6" s="160"/>
      <c r="C6" s="160"/>
      <c r="D6" s="160"/>
      <c r="E6" s="160"/>
      <c r="F6" s="160"/>
      <c r="G6" s="2"/>
      <c r="H6" s="4"/>
      <c r="I6" s="4"/>
      <c r="J6" s="4"/>
      <c r="K6" s="4"/>
      <c r="L6" s="19" t="s">
        <v>11</v>
      </c>
      <c r="M6" s="50" t="s">
        <v>187</v>
      </c>
      <c r="N6" s="18" t="s">
        <v>12</v>
      </c>
      <c r="O6" s="18" t="s">
        <v>13</v>
      </c>
      <c r="P6" s="4"/>
      <c r="Q6" s="4"/>
      <c r="R6" s="2"/>
      <c r="S6" s="2"/>
      <c r="T6" s="2"/>
    </row>
    <row r="7" spans="1:21" x14ac:dyDescent="0.2">
      <c r="A7" s="160"/>
      <c r="B7" s="162" t="s">
        <v>164</v>
      </c>
      <c r="C7" s="160"/>
      <c r="D7" s="160"/>
      <c r="E7" s="160"/>
      <c r="F7" s="160"/>
      <c r="G7" s="2"/>
      <c r="H7" s="236" t="s">
        <v>0</v>
      </c>
      <c r="I7" s="236"/>
      <c r="J7" s="236"/>
      <c r="K7" s="2"/>
      <c r="L7" s="5"/>
      <c r="M7" s="91"/>
      <c r="N7" s="8"/>
      <c r="O7" s="8"/>
      <c r="P7" s="36" t="s">
        <v>18</v>
      </c>
      <c r="Q7" s="2"/>
      <c r="R7" s="2"/>
      <c r="S7" s="2"/>
      <c r="T7" s="2"/>
    </row>
    <row r="8" spans="1:21" x14ac:dyDescent="0.2">
      <c r="A8" s="160"/>
      <c r="B8" s="160"/>
      <c r="C8" s="160"/>
      <c r="D8" s="160"/>
      <c r="E8" s="160"/>
      <c r="F8" s="160"/>
      <c r="G8" s="2"/>
      <c r="H8" s="6"/>
      <c r="I8" s="233" t="s">
        <v>38</v>
      </c>
      <c r="J8" s="233"/>
      <c r="K8" s="233"/>
      <c r="L8" s="21" t="str">
        <f>Revenue!F35</f>
        <v>Enter $</v>
      </c>
      <c r="M8" s="93" t="str">
        <f>Revenue!G35</f>
        <v>Enter $</v>
      </c>
      <c r="N8" s="93" t="str">
        <f>Revenue!H35</f>
        <v>Enter $</v>
      </c>
      <c r="O8" s="21" t="str">
        <f>Revenue!I35</f>
        <v>Enter $</v>
      </c>
      <c r="P8" s="28">
        <f t="shared" ref="P8:P13" si="0">SUM(L8:O8)</f>
        <v>0</v>
      </c>
      <c r="Q8" s="2"/>
      <c r="R8" s="2"/>
      <c r="S8" s="2"/>
      <c r="T8" s="2"/>
    </row>
    <row r="9" spans="1:21" x14ac:dyDescent="0.2">
      <c r="A9" s="162" t="s">
        <v>166</v>
      </c>
      <c r="B9" s="160"/>
      <c r="C9" s="160"/>
      <c r="D9" s="160"/>
      <c r="E9" s="160"/>
      <c r="F9" s="160"/>
      <c r="G9" s="2"/>
      <c r="H9" s="2"/>
      <c r="I9" s="233" t="s">
        <v>2</v>
      </c>
      <c r="J9" s="233"/>
      <c r="K9" s="20"/>
      <c r="L9" s="21">
        <f>IF(ISERROR(Revenue!F36),0,Revenue!F36)</f>
        <v>0</v>
      </c>
      <c r="M9" s="45">
        <f>IF(ISERROR(Revenue!G36),0,Revenue!G36)</f>
        <v>0</v>
      </c>
      <c r="N9" s="45">
        <f>IF(ISERROR(Revenue!H36),0,Revenue!H36)</f>
        <v>0</v>
      </c>
      <c r="O9" s="21">
        <f>IF(ISERROR(Revenue!I36),0,Revenue!I36)</f>
        <v>0</v>
      </c>
      <c r="P9" s="28">
        <f t="shared" si="0"/>
        <v>0</v>
      </c>
      <c r="Q9" s="2"/>
      <c r="R9" s="2"/>
      <c r="S9" s="2"/>
      <c r="T9" s="2"/>
    </row>
    <row r="10" spans="1:21" x14ac:dyDescent="0.2">
      <c r="A10" s="160"/>
      <c r="B10" s="162" t="s">
        <v>167</v>
      </c>
      <c r="C10" s="160"/>
      <c r="D10" s="160"/>
      <c r="E10" s="160"/>
      <c r="F10" s="160"/>
      <c r="G10" s="2"/>
      <c r="H10" s="2"/>
      <c r="I10" s="235" t="s">
        <v>3</v>
      </c>
      <c r="J10" s="235"/>
      <c r="K10" s="24"/>
      <c r="L10" s="25">
        <f>IF(ISERROR(Revenue!F37),0,Revenue!F37)</f>
        <v>0</v>
      </c>
      <c r="M10" s="45">
        <f>IF(ISERROR(Revenue!G37),0,Revenue!G37)</f>
        <v>0</v>
      </c>
      <c r="N10" s="45">
        <f>IF(ISERROR(Revenue!H37),0,Revenue!H37)</f>
        <v>0</v>
      </c>
      <c r="O10" s="25">
        <f>IF(ISERROR(Revenue!I37),0,Revenue!I37)</f>
        <v>0</v>
      </c>
      <c r="P10" s="27">
        <f t="shared" si="0"/>
        <v>0</v>
      </c>
      <c r="Q10" s="2"/>
      <c r="R10" s="2"/>
      <c r="S10" s="2"/>
      <c r="T10" s="2"/>
    </row>
    <row r="11" spans="1:21" x14ac:dyDescent="0.2">
      <c r="A11" s="160"/>
      <c r="B11" s="162" t="s">
        <v>168</v>
      </c>
      <c r="C11" s="160"/>
      <c r="D11" s="160"/>
      <c r="E11" s="160"/>
      <c r="F11" s="160"/>
      <c r="G11" s="2"/>
      <c r="H11" s="2"/>
      <c r="I11" s="235" t="s">
        <v>4</v>
      </c>
      <c r="J11" s="235"/>
      <c r="K11" s="24"/>
      <c r="L11" s="25" t="str">
        <f>Revenue!F38</f>
        <v>Enter $</v>
      </c>
      <c r="M11" s="45" t="str">
        <f>Revenue!G38</f>
        <v>Enter $</v>
      </c>
      <c r="N11" s="45" t="str">
        <f>Revenue!H38</f>
        <v>Enter $</v>
      </c>
      <c r="O11" s="25" t="str">
        <f>Revenue!I38</f>
        <v>Enter $</v>
      </c>
      <c r="P11" s="27">
        <f t="shared" si="0"/>
        <v>0</v>
      </c>
      <c r="Q11" s="2"/>
      <c r="R11" s="2"/>
      <c r="S11" s="2"/>
      <c r="T11" s="2"/>
    </row>
    <row r="12" spans="1:21" x14ac:dyDescent="0.2">
      <c r="A12" s="160"/>
      <c r="B12" s="162" t="s">
        <v>169</v>
      </c>
      <c r="C12" s="160"/>
      <c r="D12" s="160"/>
      <c r="E12" s="160"/>
      <c r="F12" s="160"/>
      <c r="G12" s="2"/>
      <c r="H12" s="2"/>
      <c r="I12" s="235" t="s">
        <v>5</v>
      </c>
      <c r="J12" s="235"/>
      <c r="K12" s="24"/>
      <c r="L12" s="25" t="str">
        <f>Revenue!F39</f>
        <v>Enter $</v>
      </c>
      <c r="M12" s="45" t="str">
        <f>Revenue!G39</f>
        <v>Enter $</v>
      </c>
      <c r="N12" s="45" t="str">
        <f>Revenue!H39</f>
        <v>Enter $</v>
      </c>
      <c r="O12" s="25" t="str">
        <f>Revenue!I39</f>
        <v>Enter $</v>
      </c>
      <c r="P12" s="27">
        <f t="shared" si="0"/>
        <v>0</v>
      </c>
      <c r="Q12" s="2"/>
      <c r="R12" s="2"/>
      <c r="S12" s="2"/>
      <c r="T12" s="2"/>
    </row>
    <row r="13" spans="1:21" x14ac:dyDescent="0.2">
      <c r="A13" s="160"/>
      <c r="B13" s="162" t="s">
        <v>170</v>
      </c>
      <c r="C13" s="160"/>
      <c r="D13" s="160"/>
      <c r="E13" s="160"/>
      <c r="F13" s="160"/>
      <c r="G13" s="2"/>
      <c r="H13" s="2"/>
      <c r="I13" s="234" t="s">
        <v>195</v>
      </c>
      <c r="J13" s="234"/>
      <c r="K13" s="23"/>
      <c r="L13" s="230">
        <f>IF(ISERROR(Revenue!F40),0,Revenue!F40)</f>
        <v>0</v>
      </c>
      <c r="M13" s="231">
        <f>IF(ISERROR(Revenue!G40),0,Revenue!G40)</f>
        <v>0</v>
      </c>
      <c r="N13" s="231">
        <f>IF(ISERROR(Revenue!H40),0,Revenue!H40)</f>
        <v>0</v>
      </c>
      <c r="O13" s="230">
        <f>IF(ISERROR(Revenue!I40),0,Revenue!I40)</f>
        <v>0</v>
      </c>
      <c r="P13" s="225">
        <f t="shared" si="0"/>
        <v>0</v>
      </c>
      <c r="Q13" s="2"/>
      <c r="R13" s="2"/>
      <c r="S13" s="2"/>
      <c r="T13" s="2"/>
    </row>
    <row r="14" spans="1:21" x14ac:dyDescent="0.2">
      <c r="A14" s="160"/>
      <c r="B14" s="162"/>
      <c r="C14" s="160"/>
      <c r="D14" s="160"/>
      <c r="E14" s="160"/>
      <c r="F14" s="160"/>
      <c r="G14" s="2"/>
      <c r="H14" s="2"/>
      <c r="I14" s="2"/>
      <c r="J14" s="2"/>
      <c r="K14" s="2"/>
      <c r="L14" s="5"/>
      <c r="M14" s="91"/>
      <c r="N14" s="91"/>
      <c r="O14" s="44"/>
      <c r="P14" s="9"/>
      <c r="Q14" s="2"/>
      <c r="R14" s="2"/>
      <c r="S14" s="2"/>
      <c r="T14" s="2"/>
    </row>
    <row r="15" spans="1:21" ht="15" x14ac:dyDescent="0.35">
      <c r="A15" s="160"/>
      <c r="B15" s="160"/>
      <c r="C15" s="160"/>
      <c r="D15" s="160"/>
      <c r="E15" s="160"/>
      <c r="F15" s="160"/>
      <c r="G15" s="2"/>
      <c r="H15" s="236" t="s">
        <v>6</v>
      </c>
      <c r="I15" s="236"/>
      <c r="J15" s="2"/>
      <c r="K15" s="2"/>
      <c r="L15" s="49">
        <f>SUM(L8:L13)</f>
        <v>0</v>
      </c>
      <c r="M15" s="38">
        <f>SUM(M8:M13)</f>
        <v>0</v>
      </c>
      <c r="N15" s="38">
        <f>SUM(N8:N13)</f>
        <v>0</v>
      </c>
      <c r="O15" s="37">
        <f>SUM(O8:O13)</f>
        <v>0</v>
      </c>
      <c r="P15" s="39">
        <f>SUM(L15:O15)</f>
        <v>0</v>
      </c>
      <c r="Q15" s="2"/>
      <c r="R15" s="2"/>
      <c r="S15" s="2"/>
      <c r="T15" s="2"/>
    </row>
    <row r="16" spans="1:21" x14ac:dyDescent="0.2">
      <c r="A16" s="162" t="s">
        <v>171</v>
      </c>
      <c r="B16" s="160"/>
      <c r="C16" s="160"/>
      <c r="D16" s="160"/>
      <c r="E16" s="160"/>
      <c r="F16" s="160"/>
      <c r="G16" s="2"/>
      <c r="H16" s="2"/>
      <c r="I16" s="2"/>
      <c r="J16" s="2"/>
      <c r="K16" s="2"/>
      <c r="L16" s="5"/>
      <c r="M16" s="91"/>
      <c r="N16" s="91"/>
      <c r="O16" s="44"/>
      <c r="P16" s="9"/>
      <c r="Q16" s="2"/>
      <c r="R16" s="2"/>
      <c r="S16" s="2"/>
      <c r="T16" s="2"/>
    </row>
    <row r="17" spans="1:54" x14ac:dyDescent="0.2">
      <c r="A17" s="160"/>
      <c r="B17" s="162" t="s">
        <v>172</v>
      </c>
      <c r="C17" s="160"/>
      <c r="D17" s="160"/>
      <c r="E17" s="160"/>
      <c r="F17" s="160"/>
      <c r="G17" s="2"/>
      <c r="H17" s="2"/>
      <c r="I17" s="2"/>
      <c r="J17" s="2"/>
      <c r="K17" s="2"/>
      <c r="L17" s="5"/>
      <c r="M17" s="91"/>
      <c r="N17" s="91"/>
      <c r="O17" s="44"/>
      <c r="P17" s="9"/>
      <c r="Q17" s="2"/>
      <c r="R17" s="2"/>
      <c r="S17" s="2"/>
      <c r="T17" s="2"/>
    </row>
    <row r="18" spans="1:54" x14ac:dyDescent="0.2">
      <c r="A18" s="160"/>
      <c r="B18" s="162" t="s">
        <v>173</v>
      </c>
      <c r="C18" s="160"/>
      <c r="D18" s="160"/>
      <c r="E18" s="160"/>
      <c r="F18" s="160"/>
      <c r="G18" s="2"/>
      <c r="H18" s="236" t="s">
        <v>7</v>
      </c>
      <c r="I18" s="236"/>
      <c r="J18" s="236"/>
      <c r="K18" s="2"/>
      <c r="L18" s="5"/>
      <c r="M18" s="91"/>
      <c r="N18" s="91"/>
      <c r="O18" s="44"/>
      <c r="P18" s="9"/>
      <c r="Q18" s="2"/>
      <c r="R18" s="2"/>
      <c r="S18" s="2"/>
      <c r="T18" s="2"/>
    </row>
    <row r="19" spans="1:54" x14ac:dyDescent="0.2">
      <c r="A19" s="160"/>
      <c r="B19" s="162" t="s">
        <v>174</v>
      </c>
      <c r="C19" s="160"/>
      <c r="D19" s="160"/>
      <c r="E19" s="160"/>
      <c r="F19" s="160"/>
      <c r="G19" s="2"/>
      <c r="H19" s="4"/>
      <c r="I19" s="233" t="s">
        <v>8</v>
      </c>
      <c r="J19" s="233"/>
      <c r="K19" s="20"/>
      <c r="L19" s="21">
        <f>IF(ISERROR(Expenses!F27),0,Expenses!F27)</f>
        <v>1400</v>
      </c>
      <c r="M19" s="93">
        <f>IF(ISERROR(Expenses!G27),0,Expenses!G27)</f>
        <v>0</v>
      </c>
      <c r="N19" s="93">
        <f>IF(ISERROR(Expenses!H27),0,Expenses!H27)</f>
        <v>1400</v>
      </c>
      <c r="O19" s="21">
        <f>Expenses!I27</f>
        <v>0</v>
      </c>
      <c r="P19" s="28">
        <f>SUM(L19:O19)</f>
        <v>2800</v>
      </c>
      <c r="Q19" s="2"/>
      <c r="R19" s="2"/>
      <c r="S19" s="2"/>
      <c r="T19" s="2"/>
    </row>
    <row r="20" spans="1:54" ht="15" x14ac:dyDescent="0.2">
      <c r="A20" s="185"/>
      <c r="B20" s="162" t="s">
        <v>175</v>
      </c>
      <c r="C20" s="185"/>
      <c r="D20" s="185"/>
      <c r="E20" s="185"/>
      <c r="F20" s="185"/>
      <c r="G20" s="2"/>
      <c r="H20" s="4"/>
      <c r="I20" s="234" t="s">
        <v>9</v>
      </c>
      <c r="J20" s="234"/>
      <c r="K20" s="23"/>
      <c r="L20" s="10">
        <f>Expenses!F51</f>
        <v>0</v>
      </c>
      <c r="M20" s="53">
        <f>Expenses!G51</f>
        <v>0</v>
      </c>
      <c r="N20" s="53">
        <f>Expenses!H51</f>
        <v>0</v>
      </c>
      <c r="O20" s="10">
        <f>Expenses!I51</f>
        <v>0</v>
      </c>
      <c r="P20" s="11">
        <f>SUM(L20:O20)</f>
        <v>0</v>
      </c>
      <c r="Q20" s="2"/>
      <c r="R20" s="2"/>
      <c r="S20" s="2"/>
      <c r="T20" s="2"/>
    </row>
    <row r="21" spans="1:54" x14ac:dyDescent="0.2">
      <c r="A21" s="160"/>
      <c r="B21" s="162" t="s">
        <v>176</v>
      </c>
      <c r="C21" s="160"/>
      <c r="D21" s="160"/>
      <c r="E21" s="160"/>
      <c r="F21" s="160"/>
      <c r="G21" s="2"/>
      <c r="H21" s="4"/>
      <c r="I21" s="4"/>
      <c r="J21" s="4"/>
      <c r="K21" s="2"/>
      <c r="L21" s="5"/>
      <c r="M21" s="91"/>
      <c r="N21" s="8"/>
      <c r="O21" s="8"/>
      <c r="P21" s="9"/>
      <c r="Q21" s="2"/>
      <c r="R21" s="2"/>
      <c r="S21" s="2"/>
      <c r="T21" s="2"/>
    </row>
    <row r="22" spans="1:54" ht="15" x14ac:dyDescent="0.35">
      <c r="A22" s="160"/>
      <c r="B22" s="162" t="s">
        <v>177</v>
      </c>
      <c r="C22" s="160"/>
      <c r="D22" s="160"/>
      <c r="E22" s="160"/>
      <c r="F22" s="160"/>
      <c r="G22" s="2"/>
      <c r="H22" s="236" t="s">
        <v>10</v>
      </c>
      <c r="I22" s="236"/>
      <c r="J22" s="4"/>
      <c r="K22" s="2"/>
      <c r="L22" s="12">
        <f>SUM(L19:L20)</f>
        <v>1400</v>
      </c>
      <c r="M22" s="13">
        <f>SUM(M19:M20)</f>
        <v>0</v>
      </c>
      <c r="N22" s="13">
        <f>SUM(N19:N20)</f>
        <v>1400</v>
      </c>
      <c r="O22" s="13">
        <f>SUM(O19:O20)</f>
        <v>0</v>
      </c>
      <c r="P22" s="14">
        <f>SUM(L22:O22)</f>
        <v>2800</v>
      </c>
      <c r="Q22" s="2"/>
      <c r="R22" s="2"/>
      <c r="S22" s="2"/>
      <c r="T22" s="2"/>
    </row>
    <row r="23" spans="1:54" s="1" customFormat="1" ht="15" x14ac:dyDescent="0.2">
      <c r="A23" s="160"/>
      <c r="B23" s="160"/>
      <c r="C23" s="160"/>
      <c r="D23" s="160"/>
      <c r="E23" s="160"/>
      <c r="F23" s="160"/>
      <c r="G23" s="2"/>
      <c r="H23" s="2"/>
      <c r="I23" s="2"/>
      <c r="J23" s="2"/>
      <c r="K23" s="2"/>
      <c r="L23" s="5"/>
      <c r="M23" s="91"/>
      <c r="N23" s="8"/>
      <c r="O23" s="8"/>
      <c r="P23" s="9"/>
      <c r="Q23" s="2"/>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row>
    <row r="24" spans="1:54" s="2" customFormat="1" ht="18" x14ac:dyDescent="0.4">
      <c r="A24" s="160"/>
      <c r="B24" s="162" t="s">
        <v>197</v>
      </c>
      <c r="C24" s="160"/>
      <c r="D24" s="160"/>
      <c r="E24" s="160"/>
      <c r="F24" s="160"/>
      <c r="G24" s="3"/>
      <c r="H24" s="237" t="s">
        <v>15</v>
      </c>
      <c r="I24" s="237"/>
      <c r="J24" s="3"/>
      <c r="K24" s="3"/>
      <c r="L24" s="15">
        <f>L15-L22</f>
        <v>-1400</v>
      </c>
      <c r="M24" s="16">
        <f>M15-M22</f>
        <v>0</v>
      </c>
      <c r="N24" s="16">
        <f>N15-N22</f>
        <v>-1400</v>
      </c>
      <c r="O24" s="16">
        <f>O15-O22</f>
        <v>0</v>
      </c>
      <c r="P24" s="17">
        <f>SUM(L24:O24)</f>
        <v>-2800</v>
      </c>
      <c r="Q24" s="3"/>
    </row>
    <row r="25" spans="1:54" s="2" customFormat="1" x14ac:dyDescent="0.2">
      <c r="A25" s="160"/>
      <c r="B25" s="162" t="s">
        <v>178</v>
      </c>
      <c r="C25" s="160"/>
      <c r="D25" s="160"/>
      <c r="E25" s="160"/>
      <c r="F25" s="160"/>
    </row>
    <row r="26" spans="1:54" s="2" customFormat="1" ht="3" customHeight="1" x14ac:dyDescent="0.2">
      <c r="A26" s="160"/>
      <c r="B26" s="162" t="s">
        <v>179</v>
      </c>
      <c r="C26" s="160"/>
      <c r="D26" s="160"/>
      <c r="E26" s="160"/>
      <c r="F26" s="186"/>
      <c r="H26" s="184"/>
      <c r="I26" s="184"/>
      <c r="J26" s="184"/>
      <c r="K26" s="184"/>
      <c r="L26" s="184"/>
      <c r="M26" s="184"/>
      <c r="N26" s="184"/>
      <c r="O26" s="184"/>
      <c r="P26" s="184"/>
    </row>
    <row r="27" spans="1:54" s="2" customFormat="1" x14ac:dyDescent="0.2">
      <c r="A27" s="160"/>
      <c r="B27" s="162" t="s">
        <v>180</v>
      </c>
      <c r="C27" s="160"/>
      <c r="D27" s="160"/>
      <c r="E27" s="160"/>
      <c r="F27" s="186"/>
    </row>
    <row r="28" spans="1:54" s="2" customFormat="1" ht="15.75" x14ac:dyDescent="0.25">
      <c r="A28" s="160"/>
      <c r="B28" s="162" t="s">
        <v>181</v>
      </c>
      <c r="C28" s="160"/>
      <c r="D28" s="160"/>
      <c r="E28" s="160"/>
      <c r="F28" s="186"/>
      <c r="G28" s="238" t="s">
        <v>14</v>
      </c>
      <c r="H28" s="238"/>
      <c r="I28" s="238"/>
      <c r="J28" s="238"/>
      <c r="K28" s="238"/>
      <c r="L28" s="238"/>
      <c r="M28" s="238"/>
      <c r="N28" s="238"/>
      <c r="O28" s="238"/>
      <c r="P28" s="238"/>
      <c r="Q28" s="238"/>
    </row>
    <row r="29" spans="1:54" s="2" customFormat="1" x14ac:dyDescent="0.2">
      <c r="A29" s="160"/>
      <c r="B29" s="162" t="s">
        <v>182</v>
      </c>
      <c r="C29" s="160"/>
      <c r="D29" s="160"/>
      <c r="E29" s="160"/>
      <c r="F29" s="186"/>
      <c r="G29" s="41"/>
      <c r="H29" s="4"/>
      <c r="I29" s="4"/>
      <c r="J29" s="4"/>
      <c r="K29" s="4"/>
      <c r="L29" s="19" t="s">
        <v>11</v>
      </c>
      <c r="M29" s="50" t="s">
        <v>187</v>
      </c>
      <c r="N29" s="18" t="s">
        <v>12</v>
      </c>
      <c r="O29" s="18" t="s">
        <v>13</v>
      </c>
    </row>
    <row r="30" spans="1:54" s="2" customFormat="1" x14ac:dyDescent="0.2">
      <c r="A30" s="160"/>
      <c r="B30" s="162" t="s">
        <v>183</v>
      </c>
      <c r="C30" s="160"/>
      <c r="D30" s="160"/>
      <c r="E30" s="160"/>
      <c r="F30" s="186"/>
      <c r="H30" s="236" t="s">
        <v>0</v>
      </c>
      <c r="I30" s="236"/>
      <c r="J30" s="236"/>
      <c r="L30" s="5"/>
      <c r="M30" s="91"/>
      <c r="N30" s="8"/>
      <c r="O30" s="8"/>
      <c r="P30" s="36" t="s">
        <v>18</v>
      </c>
    </row>
    <row r="31" spans="1:54" s="2" customFormat="1" x14ac:dyDescent="0.2">
      <c r="A31" s="160"/>
      <c r="B31" s="162" t="s">
        <v>184</v>
      </c>
      <c r="C31" s="160"/>
      <c r="D31" s="160"/>
      <c r="E31" s="160"/>
      <c r="F31" s="186"/>
      <c r="G31" s="33"/>
      <c r="H31" s="6"/>
      <c r="I31" s="233" t="s">
        <v>38</v>
      </c>
      <c r="J31" s="233"/>
      <c r="K31" s="233"/>
      <c r="L31" s="21" t="str">
        <f>Revenue!F49</f>
        <v>Enter $</v>
      </c>
      <c r="M31" s="93" t="str">
        <f>Revenue!G49</f>
        <v>Enter $</v>
      </c>
      <c r="N31" s="93" t="str">
        <f>Revenue!H49</f>
        <v>Enter $</v>
      </c>
      <c r="O31" s="21" t="str">
        <f>Revenue!I49</f>
        <v>Enter $</v>
      </c>
      <c r="P31" s="28">
        <f>SUM(L31:O31)</f>
        <v>0</v>
      </c>
    </row>
    <row r="32" spans="1:54" s="2" customFormat="1" x14ac:dyDescent="0.2">
      <c r="A32" s="160"/>
      <c r="B32" s="162" t="s">
        <v>185</v>
      </c>
      <c r="C32" s="160"/>
      <c r="D32" s="160"/>
      <c r="E32" s="160"/>
      <c r="F32" s="186"/>
      <c r="G32" s="33"/>
      <c r="I32" s="235" t="s">
        <v>2</v>
      </c>
      <c r="J32" s="235"/>
      <c r="K32" s="235"/>
      <c r="L32" s="21">
        <f>Revenue!F50</f>
        <v>0</v>
      </c>
      <c r="M32" s="93">
        <f>Revenue!G50</f>
        <v>0</v>
      </c>
      <c r="N32" s="93">
        <f>Revenue!H50</f>
        <v>0</v>
      </c>
      <c r="O32" s="21">
        <f>Revenue!I50</f>
        <v>0</v>
      </c>
      <c r="P32" s="28">
        <f>SUM(L32:O32)</f>
        <v>0</v>
      </c>
    </row>
    <row r="33" spans="1:16" s="2" customFormat="1" x14ac:dyDescent="0.2">
      <c r="A33" s="160"/>
      <c r="B33" s="162" t="s">
        <v>186</v>
      </c>
      <c r="C33" s="160"/>
      <c r="D33" s="160"/>
      <c r="E33" s="160"/>
      <c r="F33" s="186"/>
      <c r="G33" s="33"/>
      <c r="I33" s="235" t="s">
        <v>3</v>
      </c>
      <c r="J33" s="235"/>
      <c r="K33" s="235"/>
      <c r="L33" s="25">
        <f>Revenue!F51</f>
        <v>0</v>
      </c>
      <c r="M33" s="45">
        <f>Revenue!G51</f>
        <v>0</v>
      </c>
      <c r="N33" s="45">
        <f>Revenue!H51</f>
        <v>0</v>
      </c>
      <c r="O33" s="25">
        <f>Revenue!I51</f>
        <v>0</v>
      </c>
      <c r="P33" s="27">
        <f>SUM(L33:O33)</f>
        <v>0</v>
      </c>
    </row>
    <row r="34" spans="1:16" s="2" customFormat="1" x14ac:dyDescent="0.2">
      <c r="G34" s="33"/>
      <c r="I34" s="235" t="s">
        <v>4</v>
      </c>
      <c r="J34" s="235"/>
      <c r="K34" s="235"/>
      <c r="L34" s="25">
        <f>Revenue!F52</f>
        <v>0</v>
      </c>
      <c r="M34" s="45">
        <f>Revenue!G52</f>
        <v>0</v>
      </c>
      <c r="N34" s="45">
        <f>Revenue!H52</f>
        <v>0</v>
      </c>
      <c r="O34" s="25">
        <f>Revenue!I52</f>
        <v>0</v>
      </c>
      <c r="P34" s="27">
        <f>SUM(L34:O34)</f>
        <v>0</v>
      </c>
    </row>
    <row r="35" spans="1:16" s="2" customFormat="1" x14ac:dyDescent="0.2">
      <c r="G35" s="33"/>
      <c r="I35" s="234" t="s">
        <v>5</v>
      </c>
      <c r="J35" s="234"/>
      <c r="K35" s="234"/>
      <c r="L35" s="10" t="str">
        <f>Revenue!F53</f>
        <v>Enter $</v>
      </c>
      <c r="M35" s="53" t="str">
        <f>Revenue!G53</f>
        <v>Enter $</v>
      </c>
      <c r="N35" s="53" t="str">
        <f>Revenue!H53</f>
        <v>Enter $</v>
      </c>
      <c r="O35" s="10" t="str">
        <f>Revenue!I53</f>
        <v>Enter $</v>
      </c>
      <c r="P35" s="11">
        <f>SUM(L35:O35)</f>
        <v>0</v>
      </c>
    </row>
    <row r="36" spans="1:16" s="2" customFormat="1" x14ac:dyDescent="0.2">
      <c r="G36" s="33"/>
      <c r="L36" s="5"/>
      <c r="M36" s="91"/>
      <c r="N36" s="91"/>
      <c r="O36" s="44"/>
      <c r="P36" s="9"/>
    </row>
    <row r="37" spans="1:16" s="2" customFormat="1" ht="15" x14ac:dyDescent="0.35">
      <c r="F37" s="33"/>
      <c r="G37" s="33"/>
      <c r="H37" s="236" t="s">
        <v>6</v>
      </c>
      <c r="I37" s="236"/>
      <c r="K37" s="33"/>
      <c r="L37" s="49">
        <f>SUM(L31:L35)</f>
        <v>0</v>
      </c>
      <c r="M37" s="38">
        <f>SUM(M31:M35)</f>
        <v>0</v>
      </c>
      <c r="N37" s="38">
        <f>SUM(N31:N35)</f>
        <v>0</v>
      </c>
      <c r="O37" s="49">
        <f>SUM(O31:O35)</f>
        <v>0</v>
      </c>
      <c r="P37" s="14">
        <f>SUM(L37:O37)</f>
        <v>0</v>
      </c>
    </row>
    <row r="38" spans="1:16" s="2" customFormat="1" x14ac:dyDescent="0.2">
      <c r="F38" s="33"/>
      <c r="G38" s="33"/>
      <c r="L38" s="5"/>
      <c r="M38" s="91"/>
      <c r="N38" s="91"/>
      <c r="O38" s="44"/>
      <c r="P38" s="9"/>
    </row>
    <row r="39" spans="1:16" s="2" customFormat="1" x14ac:dyDescent="0.2">
      <c r="F39" s="33"/>
      <c r="G39" s="33"/>
      <c r="L39" s="5"/>
      <c r="M39" s="91"/>
      <c r="N39" s="91"/>
      <c r="O39" s="44"/>
      <c r="P39" s="9"/>
    </row>
    <row r="40" spans="1:16" s="2" customFormat="1" x14ac:dyDescent="0.2">
      <c r="F40" s="33"/>
      <c r="G40" s="33"/>
      <c r="H40" s="236" t="s">
        <v>7</v>
      </c>
      <c r="I40" s="236"/>
      <c r="J40" s="6"/>
      <c r="L40" s="5"/>
      <c r="M40" s="91"/>
      <c r="N40" s="91"/>
      <c r="O40" s="44"/>
      <c r="P40" s="9"/>
    </row>
    <row r="41" spans="1:16" s="2" customFormat="1" x14ac:dyDescent="0.2">
      <c r="F41" s="33"/>
      <c r="G41" s="33"/>
      <c r="H41" s="4"/>
      <c r="I41" s="233" t="s">
        <v>8</v>
      </c>
      <c r="J41" s="233"/>
      <c r="K41" s="233"/>
      <c r="L41" s="21">
        <f>Expenses!R27</f>
        <v>0</v>
      </c>
      <c r="M41" s="93">
        <f>Expenses!S27</f>
        <v>0</v>
      </c>
      <c r="N41" s="93">
        <f>Expenses!T27</f>
        <v>0</v>
      </c>
      <c r="O41" s="21">
        <f>Expenses!U27</f>
        <v>0</v>
      </c>
      <c r="P41" s="28">
        <f>SUM(L41:O41)</f>
        <v>0</v>
      </c>
    </row>
    <row r="42" spans="1:16" s="2" customFormat="1" x14ac:dyDescent="0.2">
      <c r="F42" s="33"/>
      <c r="G42" s="33"/>
      <c r="H42" s="4"/>
      <c r="I42" s="234" t="s">
        <v>9</v>
      </c>
      <c r="J42" s="234"/>
      <c r="K42" s="234"/>
      <c r="L42" s="10">
        <f>Expenses!R51</f>
        <v>0</v>
      </c>
      <c r="M42" s="53">
        <f>Expenses!S51</f>
        <v>0</v>
      </c>
      <c r="N42" s="53">
        <f>Expenses!T51</f>
        <v>0</v>
      </c>
      <c r="O42" s="10">
        <f>Expenses!U51</f>
        <v>0</v>
      </c>
      <c r="P42" s="11">
        <f>SUM(L42:O42)</f>
        <v>0</v>
      </c>
    </row>
    <row r="43" spans="1:16" s="2" customFormat="1" x14ac:dyDescent="0.2">
      <c r="F43" s="33"/>
      <c r="G43" s="33"/>
      <c r="H43" s="4"/>
      <c r="I43" s="4"/>
      <c r="J43" s="4"/>
      <c r="L43" s="5"/>
      <c r="M43" s="91"/>
      <c r="N43" s="8"/>
      <c r="O43" s="8"/>
      <c r="P43" s="9"/>
    </row>
    <row r="44" spans="1:16" s="2" customFormat="1" ht="15" x14ac:dyDescent="0.35">
      <c r="F44" s="33"/>
      <c r="G44" s="33"/>
      <c r="H44" s="236" t="s">
        <v>10</v>
      </c>
      <c r="I44" s="236"/>
      <c r="J44" s="4"/>
      <c r="L44" s="12">
        <f>SUM(L41:L42)</f>
        <v>0</v>
      </c>
      <c r="M44" s="13">
        <f>SUM(M41:M42)</f>
        <v>0</v>
      </c>
      <c r="N44" s="13">
        <f>SUM(N41:N42)</f>
        <v>0</v>
      </c>
      <c r="O44" s="13">
        <f>SUM(O41:O42)</f>
        <v>0</v>
      </c>
      <c r="P44" s="14">
        <f>SUM(L44:O44)</f>
        <v>0</v>
      </c>
    </row>
    <row r="45" spans="1:16" s="2" customFormat="1" x14ac:dyDescent="0.2">
      <c r="F45" s="33"/>
      <c r="G45" s="33"/>
      <c r="L45" s="5"/>
      <c r="M45" s="91"/>
      <c r="N45" s="8"/>
      <c r="O45" s="8"/>
      <c r="P45" s="9"/>
    </row>
    <row r="46" spans="1:16" s="2" customFormat="1" ht="18" x14ac:dyDescent="0.4">
      <c r="F46" s="33"/>
      <c r="G46" s="183"/>
      <c r="H46" s="237" t="s">
        <v>15</v>
      </c>
      <c r="I46" s="237"/>
      <c r="J46" s="3"/>
      <c r="K46" s="3"/>
      <c r="L46" s="15">
        <f>L37-L44</f>
        <v>0</v>
      </c>
      <c r="M46" s="16">
        <f>M37-M44</f>
        <v>0</v>
      </c>
      <c r="N46" s="16">
        <f>N37-N44</f>
        <v>0</v>
      </c>
      <c r="O46" s="16">
        <f>O37-O44</f>
        <v>0</v>
      </c>
      <c r="P46" s="17">
        <f>SUM(L46:O46)</f>
        <v>0</v>
      </c>
    </row>
    <row r="47" spans="1:16" s="2" customFormat="1" x14ac:dyDescent="0.2"/>
    <row r="48" spans="1:16" s="2" customFormat="1" ht="3" customHeight="1" x14ac:dyDescent="0.2">
      <c r="H48" s="184"/>
      <c r="I48" s="184"/>
      <c r="J48" s="184"/>
      <c r="K48" s="184"/>
      <c r="L48" s="184"/>
      <c r="M48" s="184"/>
      <c r="N48" s="184"/>
      <c r="O48" s="184"/>
      <c r="P48" s="184"/>
    </row>
    <row r="49" spans="3:5" s="2" customFormat="1" x14ac:dyDescent="0.2"/>
    <row r="50" spans="3:5" s="2" customFormat="1" x14ac:dyDescent="0.2">
      <c r="C50" s="158"/>
      <c r="D50" s="187"/>
      <c r="E50" s="187"/>
    </row>
    <row r="51" spans="3:5" s="2" customFormat="1" x14ac:dyDescent="0.2">
      <c r="C51" s="159"/>
    </row>
    <row r="52" spans="3:5" s="2" customFormat="1" x14ac:dyDescent="0.2">
      <c r="C52" s="159"/>
    </row>
    <row r="53" spans="3:5" s="2" customFormat="1" x14ac:dyDescent="0.2">
      <c r="C53" s="159"/>
    </row>
    <row r="54" spans="3:5" s="2" customFormat="1" x14ac:dyDescent="0.2"/>
    <row r="55" spans="3:5" s="2" customFormat="1" x14ac:dyDescent="0.2"/>
    <row r="56" spans="3:5" s="2" customFormat="1" x14ac:dyDescent="0.2"/>
    <row r="57" spans="3:5" s="2" customFormat="1" x14ac:dyDescent="0.2"/>
    <row r="58" spans="3:5" s="2" customFormat="1" x14ac:dyDescent="0.2"/>
    <row r="59" spans="3:5" s="2" customFormat="1" x14ac:dyDescent="0.2"/>
    <row r="60" spans="3:5" s="2" customFormat="1" x14ac:dyDescent="0.2"/>
    <row r="61" spans="3:5" s="2" customFormat="1" x14ac:dyDescent="0.2"/>
    <row r="62" spans="3:5" s="2" customFormat="1" x14ac:dyDescent="0.2"/>
    <row r="63" spans="3:5" s="2" customFormat="1" x14ac:dyDescent="0.2"/>
    <row r="64" spans="3:5" s="2" customFormat="1" x14ac:dyDescent="0.2"/>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row r="72" s="2" customFormat="1" x14ac:dyDescent="0.2"/>
    <row r="73" s="2" customFormat="1" x14ac:dyDescent="0.2"/>
    <row r="74" s="2" customFormat="1" x14ac:dyDescent="0.2"/>
    <row r="75" s="2" customFormat="1" x14ac:dyDescent="0.2"/>
    <row r="76" s="2" customFormat="1" x14ac:dyDescent="0.2"/>
    <row r="77" s="2" customFormat="1" x14ac:dyDescent="0.2"/>
    <row r="78" s="2" customFormat="1" x14ac:dyDescent="0.2"/>
    <row r="79" s="2" customFormat="1" x14ac:dyDescent="0.2"/>
    <row r="80" s="2" customFormat="1" x14ac:dyDescent="0.2"/>
    <row r="81" s="2" customFormat="1" x14ac:dyDescent="0.2"/>
    <row r="82" s="2" customFormat="1" x14ac:dyDescent="0.2"/>
    <row r="83" s="2" customFormat="1" x14ac:dyDescent="0.2"/>
    <row r="84" s="2" customFormat="1" x14ac:dyDescent="0.2"/>
    <row r="85" s="2" customFormat="1" x14ac:dyDescent="0.2"/>
    <row r="86" s="2" customFormat="1" x14ac:dyDescent="0.2"/>
    <row r="87" s="2" customFormat="1" x14ac:dyDescent="0.2"/>
    <row r="88" s="2" customFormat="1" x14ac:dyDescent="0.2"/>
    <row r="89" s="2" customFormat="1" x14ac:dyDescent="0.2"/>
    <row r="90" s="2" customFormat="1" x14ac:dyDescent="0.2"/>
    <row r="91" s="2" customFormat="1" x14ac:dyDescent="0.2"/>
    <row r="92" s="2" customFormat="1" x14ac:dyDescent="0.2"/>
    <row r="93" s="2" customFormat="1" x14ac:dyDescent="0.2"/>
    <row r="94" s="2" customFormat="1" x14ac:dyDescent="0.2"/>
    <row r="95" s="2" customFormat="1" x14ac:dyDescent="0.2"/>
    <row r="96" s="2" customFormat="1" x14ac:dyDescent="0.2"/>
    <row r="97" s="2" customFormat="1" x14ac:dyDescent="0.2"/>
    <row r="98" s="2" customFormat="1" x14ac:dyDescent="0.2"/>
    <row r="99" s="2" customFormat="1" x14ac:dyDescent="0.2"/>
    <row r="100" s="2" customFormat="1" x14ac:dyDescent="0.2"/>
    <row r="101" s="2" customFormat="1" x14ac:dyDescent="0.2"/>
    <row r="102" s="2" customFormat="1" x14ac:dyDescent="0.2"/>
    <row r="103" s="2" customFormat="1" x14ac:dyDescent="0.2"/>
    <row r="104" s="2" customFormat="1" x14ac:dyDescent="0.2"/>
    <row r="105" s="2" customFormat="1" x14ac:dyDescent="0.2"/>
    <row r="106" s="2" customFormat="1" x14ac:dyDescent="0.2"/>
    <row r="107" s="2" customFormat="1" x14ac:dyDescent="0.2"/>
    <row r="108" s="2" customFormat="1" x14ac:dyDescent="0.2"/>
    <row r="109" s="2" customFormat="1" x14ac:dyDescent="0.2"/>
    <row r="110" s="2" customFormat="1" x14ac:dyDescent="0.2"/>
    <row r="111" s="2" customFormat="1" x14ac:dyDescent="0.2"/>
    <row r="112" s="2" customFormat="1" x14ac:dyDescent="0.2"/>
    <row r="113" s="2" customFormat="1" x14ac:dyDescent="0.2"/>
    <row r="114" s="2" customFormat="1" x14ac:dyDescent="0.2"/>
    <row r="115" s="2" customFormat="1" x14ac:dyDescent="0.2"/>
    <row r="116" s="2" customFormat="1" x14ac:dyDescent="0.2"/>
    <row r="117" s="2" customFormat="1" x14ac:dyDescent="0.2"/>
    <row r="118" s="2" customFormat="1" x14ac:dyDescent="0.2"/>
    <row r="119" s="2" customFormat="1" x14ac:dyDescent="0.2"/>
    <row r="120" s="2" customFormat="1" x14ac:dyDescent="0.2"/>
    <row r="121" s="2" customFormat="1" x14ac:dyDescent="0.2"/>
    <row r="122" s="2" customFormat="1" x14ac:dyDescent="0.2"/>
    <row r="123" s="2" customFormat="1" x14ac:dyDescent="0.2"/>
    <row r="124" s="2" customFormat="1" x14ac:dyDescent="0.2"/>
    <row r="125" s="2" customFormat="1" x14ac:dyDescent="0.2"/>
    <row r="126" s="2" customFormat="1" x14ac:dyDescent="0.2"/>
    <row r="127" s="2" customFormat="1" x14ac:dyDescent="0.2"/>
    <row r="128" s="2" customFormat="1" x14ac:dyDescent="0.2"/>
    <row r="129" s="2" customFormat="1" x14ac:dyDescent="0.2"/>
    <row r="130" s="2" customFormat="1" x14ac:dyDescent="0.2"/>
    <row r="131" s="2" customFormat="1" x14ac:dyDescent="0.2"/>
    <row r="132" s="2" customFormat="1" x14ac:dyDescent="0.2"/>
    <row r="133" s="2" customFormat="1" x14ac:dyDescent="0.2"/>
    <row r="134" s="2" customFormat="1" x14ac:dyDescent="0.2"/>
    <row r="135" s="2" customFormat="1" x14ac:dyDescent="0.2"/>
    <row r="136" s="2" customFormat="1" x14ac:dyDescent="0.2"/>
    <row r="137" s="2" customFormat="1" x14ac:dyDescent="0.2"/>
    <row r="138" s="2" customFormat="1" x14ac:dyDescent="0.2"/>
    <row r="139" s="2" customFormat="1" x14ac:dyDescent="0.2"/>
    <row r="140" s="2" customFormat="1" x14ac:dyDescent="0.2"/>
    <row r="141" s="2" customFormat="1" x14ac:dyDescent="0.2"/>
    <row r="142" s="2" customFormat="1" x14ac:dyDescent="0.2"/>
    <row r="143" s="2" customFormat="1" x14ac:dyDescent="0.2"/>
    <row r="144" s="2" customFormat="1" x14ac:dyDescent="0.2"/>
    <row r="145" s="2" customFormat="1" x14ac:dyDescent="0.2"/>
    <row r="146" s="2" customFormat="1" x14ac:dyDescent="0.2"/>
    <row r="147" s="2" customFormat="1" x14ac:dyDescent="0.2"/>
    <row r="148" s="2" customFormat="1" x14ac:dyDescent="0.2"/>
    <row r="149" s="2" customFormat="1" x14ac:dyDescent="0.2"/>
    <row r="150" s="2" customFormat="1" x14ac:dyDescent="0.2"/>
    <row r="151" s="2" customFormat="1" x14ac:dyDescent="0.2"/>
    <row r="152" s="2" customFormat="1" x14ac:dyDescent="0.2"/>
    <row r="153" s="2" customFormat="1" x14ac:dyDescent="0.2"/>
    <row r="154" s="2" customFormat="1" x14ac:dyDescent="0.2"/>
    <row r="155" s="2" customFormat="1" x14ac:dyDescent="0.2"/>
    <row r="156" s="2" customFormat="1" x14ac:dyDescent="0.2"/>
    <row r="157" s="2" customFormat="1" x14ac:dyDescent="0.2"/>
    <row r="158" s="2" customFormat="1" x14ac:dyDescent="0.2"/>
    <row r="159" s="2" customFormat="1" x14ac:dyDescent="0.2"/>
    <row r="160" s="2" customFormat="1" x14ac:dyDescent="0.2"/>
    <row r="161" s="2" customFormat="1" x14ac:dyDescent="0.2"/>
    <row r="162" s="2" customFormat="1" x14ac:dyDescent="0.2"/>
    <row r="163" s="2" customFormat="1" x14ac:dyDescent="0.2"/>
    <row r="164" s="2" customFormat="1" x14ac:dyDescent="0.2"/>
    <row r="165" s="2" customFormat="1" x14ac:dyDescent="0.2"/>
    <row r="166" s="2" customFormat="1" x14ac:dyDescent="0.2"/>
    <row r="167" s="2" customFormat="1" x14ac:dyDescent="0.2"/>
    <row r="168" s="2" customFormat="1" x14ac:dyDescent="0.2"/>
    <row r="169" s="2" customFormat="1" x14ac:dyDescent="0.2"/>
    <row r="170" s="2" customFormat="1" x14ac:dyDescent="0.2"/>
    <row r="171" s="2" customFormat="1" x14ac:dyDescent="0.2"/>
    <row r="172" s="2" customFormat="1" x14ac:dyDescent="0.2"/>
    <row r="173" s="2" customFormat="1" x14ac:dyDescent="0.2"/>
    <row r="174" s="2" customFormat="1" x14ac:dyDescent="0.2"/>
    <row r="175" s="2" customFormat="1" x14ac:dyDescent="0.2"/>
    <row r="176" s="2" customFormat="1" x14ac:dyDescent="0.2"/>
    <row r="177" s="2" customFormat="1" x14ac:dyDescent="0.2"/>
    <row r="178" s="2" customFormat="1" x14ac:dyDescent="0.2"/>
    <row r="179" s="2" customFormat="1" x14ac:dyDescent="0.2"/>
    <row r="180" s="2" customFormat="1" x14ac:dyDescent="0.2"/>
    <row r="181" s="2" customFormat="1" x14ac:dyDescent="0.2"/>
    <row r="182" s="2" customFormat="1" x14ac:dyDescent="0.2"/>
    <row r="183" s="2" customFormat="1" x14ac:dyDescent="0.2"/>
    <row r="184" s="2" customFormat="1" x14ac:dyDescent="0.2"/>
    <row r="185" s="2" customFormat="1" x14ac:dyDescent="0.2"/>
    <row r="186" s="2" customFormat="1" x14ac:dyDescent="0.2"/>
    <row r="187" s="2" customFormat="1" x14ac:dyDescent="0.2"/>
    <row r="188" s="2" customFormat="1" x14ac:dyDescent="0.2"/>
    <row r="189" s="2" customFormat="1" x14ac:dyDescent="0.2"/>
    <row r="190" s="2" customFormat="1" x14ac:dyDescent="0.2"/>
    <row r="191" s="2" customFormat="1" x14ac:dyDescent="0.2"/>
    <row r="192" s="2" customFormat="1" x14ac:dyDescent="0.2"/>
    <row r="193" s="2" customFormat="1" x14ac:dyDescent="0.2"/>
    <row r="194" s="2" customFormat="1" x14ac:dyDescent="0.2"/>
    <row r="195" s="2" customFormat="1" x14ac:dyDescent="0.2"/>
    <row r="196" s="2" customFormat="1" x14ac:dyDescent="0.2"/>
    <row r="197" s="2" customFormat="1" x14ac:dyDescent="0.2"/>
    <row r="198" s="2" customFormat="1" x14ac:dyDescent="0.2"/>
    <row r="199" s="2" customFormat="1" x14ac:dyDescent="0.2"/>
    <row r="200" s="2" customFormat="1" x14ac:dyDescent="0.2"/>
    <row r="201" s="2" customFormat="1" x14ac:dyDescent="0.2"/>
  </sheetData>
  <sheetProtection password="CC6F" sheet="1" objects="1" scenarios="1" formatColumns="0" selectLockedCells="1"/>
  <mergeCells count="29">
    <mergeCell ref="I9:J9"/>
    <mergeCell ref="I10:J10"/>
    <mergeCell ref="I11:J11"/>
    <mergeCell ref="A1:U1"/>
    <mergeCell ref="G5:Q5"/>
    <mergeCell ref="A2:U3"/>
    <mergeCell ref="I8:K8"/>
    <mergeCell ref="H7:J7"/>
    <mergeCell ref="H46:I46"/>
    <mergeCell ref="H22:I22"/>
    <mergeCell ref="I42:K42"/>
    <mergeCell ref="I32:K32"/>
    <mergeCell ref="I33:K33"/>
    <mergeCell ref="I34:K34"/>
    <mergeCell ref="I35:K35"/>
    <mergeCell ref="G28:Q28"/>
    <mergeCell ref="H37:I37"/>
    <mergeCell ref="H40:I40"/>
    <mergeCell ref="H44:I44"/>
    <mergeCell ref="H24:I24"/>
    <mergeCell ref="I41:K41"/>
    <mergeCell ref="I31:K31"/>
    <mergeCell ref="I20:J20"/>
    <mergeCell ref="I12:J12"/>
    <mergeCell ref="H18:J18"/>
    <mergeCell ref="I19:J19"/>
    <mergeCell ref="H15:I15"/>
    <mergeCell ref="I13:J13"/>
    <mergeCell ref="H30:J30"/>
  </mergeCells>
  <phoneticPr fontId="7" type="noConversion"/>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44"/>
  <sheetViews>
    <sheetView workbookViewId="0">
      <selection activeCell="F8" sqref="F8"/>
    </sheetView>
  </sheetViews>
  <sheetFormatPr defaultRowHeight="12.75" x14ac:dyDescent="0.2"/>
  <cols>
    <col min="1" max="5" width="9.140625" style="5"/>
    <col min="6" max="6" width="10" style="5" bestFit="1" customWidth="1"/>
    <col min="7" max="7" width="11.7109375" style="5" bestFit="1" customWidth="1"/>
    <col min="8" max="8" width="11.5703125" style="5" bestFit="1" customWidth="1"/>
    <col min="9" max="9" width="1.42578125" style="5" customWidth="1"/>
    <col min="10" max="10" width="11.7109375" style="5" customWidth="1"/>
    <col min="11" max="11" width="6.5703125" style="5" customWidth="1"/>
    <col min="12" max="16384" width="9.140625" style="5"/>
  </cols>
  <sheetData>
    <row r="1" spans="1:18" ht="18" x14ac:dyDescent="0.25">
      <c r="A1" s="318" t="s">
        <v>16</v>
      </c>
      <c r="B1" s="318"/>
      <c r="C1" s="318"/>
      <c r="D1" s="318"/>
      <c r="E1" s="318"/>
      <c r="F1" s="318"/>
      <c r="G1" s="318"/>
      <c r="H1" s="318"/>
      <c r="I1" s="318"/>
      <c r="J1" s="318"/>
      <c r="K1" s="318"/>
      <c r="L1" s="318"/>
      <c r="M1" s="318"/>
      <c r="N1" s="318"/>
      <c r="O1" s="318"/>
      <c r="P1" s="318"/>
      <c r="Q1" s="318"/>
      <c r="R1" s="318"/>
    </row>
    <row r="2" spans="1:18" x14ac:dyDescent="0.2">
      <c r="A2" s="321" t="str">
        <f>'Budget Summary'!A2:U3</f>
        <v>(enter chapter designation)</v>
      </c>
      <c r="B2" s="321"/>
      <c r="C2" s="321"/>
      <c r="D2" s="321"/>
      <c r="E2" s="321"/>
      <c r="F2" s="321"/>
      <c r="G2" s="321"/>
      <c r="H2" s="321"/>
      <c r="I2" s="321"/>
      <c r="J2" s="321"/>
      <c r="K2" s="321"/>
      <c r="L2" s="321"/>
      <c r="M2" s="321"/>
      <c r="N2" s="321"/>
      <c r="O2" s="321"/>
      <c r="P2" s="321"/>
      <c r="Q2" s="321"/>
      <c r="R2" s="321"/>
    </row>
    <row r="3" spans="1:18" x14ac:dyDescent="0.2">
      <c r="A3" s="321"/>
      <c r="B3" s="321"/>
      <c r="C3" s="321"/>
      <c r="D3" s="321"/>
      <c r="E3" s="321"/>
      <c r="F3" s="321"/>
      <c r="G3" s="321"/>
      <c r="H3" s="321"/>
      <c r="I3" s="321"/>
      <c r="J3" s="321"/>
      <c r="K3" s="321"/>
      <c r="L3" s="321"/>
      <c r="M3" s="321"/>
      <c r="N3" s="321"/>
      <c r="O3" s="321"/>
      <c r="P3" s="321"/>
      <c r="Q3" s="321"/>
      <c r="R3" s="321"/>
    </row>
    <row r="6" spans="1:18" x14ac:dyDescent="0.2">
      <c r="A6" s="309" t="s">
        <v>94</v>
      </c>
      <c r="B6" s="309"/>
      <c r="C6" s="309"/>
      <c r="D6" s="309"/>
      <c r="E6" s="309"/>
      <c r="J6" s="86" t="s">
        <v>99</v>
      </c>
      <c r="L6" s="180" t="s">
        <v>151</v>
      </c>
      <c r="M6" s="168"/>
      <c r="N6" s="168"/>
      <c r="O6" s="168"/>
      <c r="P6" s="168"/>
      <c r="Q6" s="168"/>
    </row>
    <row r="7" spans="1:18" x14ac:dyDescent="0.2">
      <c r="F7" s="108" t="s">
        <v>102</v>
      </c>
      <c r="G7" s="109" t="s">
        <v>103</v>
      </c>
      <c r="H7" s="109" t="s">
        <v>104</v>
      </c>
      <c r="I7" s="10"/>
      <c r="J7" s="101" t="s">
        <v>93</v>
      </c>
      <c r="L7" s="179" t="s">
        <v>152</v>
      </c>
      <c r="M7" s="168"/>
      <c r="N7" s="168"/>
      <c r="O7" s="168"/>
      <c r="P7" s="168"/>
      <c r="Q7" s="168"/>
    </row>
    <row r="8" spans="1:18" x14ac:dyDescent="0.2">
      <c r="A8" s="312" t="s">
        <v>56</v>
      </c>
      <c r="B8" s="312"/>
      <c r="C8" s="312"/>
      <c r="D8" s="312"/>
      <c r="E8" s="312"/>
      <c r="F8" s="142"/>
      <c r="G8" s="143"/>
      <c r="H8" s="143"/>
      <c r="J8" s="85">
        <f t="shared" ref="J8:J15" si="0">SUM(F8:H8)</f>
        <v>0</v>
      </c>
      <c r="L8" s="179" t="s">
        <v>153</v>
      </c>
      <c r="M8" s="168"/>
      <c r="N8" s="168"/>
      <c r="O8" s="168"/>
      <c r="P8" s="168"/>
      <c r="Q8" s="168"/>
    </row>
    <row r="9" spans="1:18" x14ac:dyDescent="0.2">
      <c r="A9" s="313" t="s">
        <v>57</v>
      </c>
      <c r="B9" s="313"/>
      <c r="C9" s="313"/>
      <c r="D9" s="313"/>
      <c r="E9" s="313"/>
      <c r="F9" s="121"/>
      <c r="G9" s="123"/>
      <c r="H9" s="123"/>
      <c r="I9" s="25"/>
      <c r="J9" s="97">
        <f t="shared" si="0"/>
        <v>0</v>
      </c>
      <c r="L9" s="179" t="s">
        <v>154</v>
      </c>
      <c r="M9" s="168"/>
      <c r="N9" s="168"/>
      <c r="O9" s="168"/>
      <c r="P9" s="168"/>
      <c r="Q9" s="168"/>
    </row>
    <row r="10" spans="1:18" x14ac:dyDescent="0.2">
      <c r="A10" s="312" t="s">
        <v>53</v>
      </c>
      <c r="B10" s="312"/>
      <c r="C10" s="312"/>
      <c r="D10" s="312"/>
      <c r="E10" s="312"/>
      <c r="F10" s="142"/>
      <c r="G10" s="143"/>
      <c r="H10" s="143"/>
      <c r="J10" s="85">
        <f t="shared" si="0"/>
        <v>0</v>
      </c>
      <c r="L10" s="168"/>
      <c r="M10" s="168"/>
      <c r="N10" s="168"/>
      <c r="O10" s="168"/>
      <c r="P10" s="168"/>
      <c r="Q10" s="168"/>
    </row>
    <row r="11" spans="1:18" x14ac:dyDescent="0.2">
      <c r="A11" s="307" t="s">
        <v>58</v>
      </c>
      <c r="B11" s="307"/>
      <c r="C11" s="307"/>
      <c r="D11" s="307"/>
      <c r="E11" s="307"/>
      <c r="F11" s="121"/>
      <c r="G11" s="123"/>
      <c r="H11" s="123"/>
      <c r="I11" s="25"/>
      <c r="J11" s="97">
        <f t="shared" si="0"/>
        <v>0</v>
      </c>
      <c r="L11" s="179" t="s">
        <v>163</v>
      </c>
      <c r="M11" s="168"/>
      <c r="N11" s="168"/>
      <c r="O11" s="168"/>
      <c r="P11" s="168"/>
      <c r="Q11" s="168"/>
    </row>
    <row r="12" spans="1:18" x14ac:dyDescent="0.2">
      <c r="A12" s="308" t="s">
        <v>60</v>
      </c>
      <c r="B12" s="308"/>
      <c r="C12" s="308"/>
      <c r="D12" s="308"/>
      <c r="E12" s="308"/>
      <c r="F12" s="142"/>
      <c r="G12" s="143"/>
      <c r="H12" s="143"/>
      <c r="J12" s="85">
        <f t="shared" si="0"/>
        <v>0</v>
      </c>
      <c r="L12" s="179" t="s">
        <v>162</v>
      </c>
      <c r="M12" s="168"/>
      <c r="N12" s="168"/>
      <c r="O12" s="168"/>
      <c r="P12" s="168"/>
      <c r="Q12" s="168"/>
    </row>
    <row r="13" spans="1:18" x14ac:dyDescent="0.2">
      <c r="A13" s="307" t="str">
        <f>Expenses!A23</f>
        <v>Other (rename 1)</v>
      </c>
      <c r="B13" s="307"/>
      <c r="C13" s="307"/>
      <c r="D13" s="307"/>
      <c r="E13" s="307"/>
      <c r="F13" s="121"/>
      <c r="G13" s="123"/>
      <c r="H13" s="123"/>
      <c r="I13" s="25"/>
      <c r="J13" s="97">
        <f t="shared" si="0"/>
        <v>0</v>
      </c>
      <c r="L13" s="179" t="s">
        <v>161</v>
      </c>
      <c r="M13" s="168"/>
      <c r="N13" s="168"/>
      <c r="O13" s="168"/>
      <c r="P13" s="168"/>
      <c r="Q13" s="168"/>
    </row>
    <row r="14" spans="1:18" x14ac:dyDescent="0.2">
      <c r="A14" s="314" t="str">
        <f>Expenses!A24</f>
        <v>Other (rename 2)</v>
      </c>
      <c r="B14" s="314"/>
      <c r="C14" s="314"/>
      <c r="D14" s="314"/>
      <c r="E14" s="314"/>
      <c r="F14" s="142"/>
      <c r="G14" s="143"/>
      <c r="H14" s="143"/>
      <c r="J14" s="85">
        <f t="shared" si="0"/>
        <v>0</v>
      </c>
      <c r="L14" s="168"/>
      <c r="M14" s="168"/>
      <c r="N14" s="168"/>
      <c r="O14" s="168"/>
      <c r="P14" s="168"/>
      <c r="Q14" s="168"/>
    </row>
    <row r="15" spans="1:18" x14ac:dyDescent="0.2">
      <c r="A15" s="307" t="str">
        <f>Expenses!A25</f>
        <v>Other (rename 3)</v>
      </c>
      <c r="B15" s="307"/>
      <c r="C15" s="307"/>
      <c r="D15" s="307"/>
      <c r="E15" s="307"/>
      <c r="F15" s="121"/>
      <c r="G15" s="123"/>
      <c r="H15" s="123"/>
      <c r="I15" s="25"/>
      <c r="J15" s="97">
        <f t="shared" si="0"/>
        <v>0</v>
      </c>
      <c r="L15" s="179" t="s">
        <v>155</v>
      </c>
      <c r="M15" s="168"/>
      <c r="N15" s="168"/>
      <c r="O15" s="168"/>
      <c r="P15" s="168"/>
      <c r="Q15" s="168"/>
    </row>
    <row r="16" spans="1:18" x14ac:dyDescent="0.2">
      <c r="A16" s="82"/>
      <c r="B16" s="82"/>
      <c r="C16" s="82"/>
      <c r="D16" s="82"/>
      <c r="E16" s="82"/>
      <c r="G16" s="91"/>
      <c r="H16" s="91"/>
      <c r="J16" s="85"/>
      <c r="L16" s="179" t="s">
        <v>156</v>
      </c>
      <c r="M16" s="168"/>
      <c r="N16" s="168"/>
      <c r="O16" s="168"/>
      <c r="P16" s="168"/>
      <c r="Q16" s="168"/>
    </row>
    <row r="17" spans="1:17" ht="15" x14ac:dyDescent="0.35">
      <c r="A17" s="306" t="s">
        <v>95</v>
      </c>
      <c r="B17" s="306"/>
      <c r="C17" s="306"/>
      <c r="D17" s="306"/>
      <c r="E17" s="306"/>
      <c r="F17" s="103">
        <f>SUM(F8:F15)</f>
        <v>0</v>
      </c>
      <c r="G17" s="104">
        <f>SUM(G8:G15)</f>
        <v>0</v>
      </c>
      <c r="H17" s="103">
        <f>SUM(H8:H15)</f>
        <v>0</v>
      </c>
      <c r="I17" s="13"/>
      <c r="J17" s="88">
        <f>SUM(F17:H17)</f>
        <v>0</v>
      </c>
      <c r="L17" s="179" t="s">
        <v>157</v>
      </c>
      <c r="M17" s="168"/>
      <c r="N17" s="168"/>
      <c r="O17" s="168"/>
      <c r="P17" s="168"/>
      <c r="Q17" s="168"/>
    </row>
    <row r="18" spans="1:17" x14ac:dyDescent="0.2">
      <c r="G18" s="91"/>
      <c r="H18" s="44"/>
      <c r="I18" s="8"/>
      <c r="J18" s="85"/>
      <c r="L18" s="179" t="s">
        <v>158</v>
      </c>
      <c r="M18" s="168"/>
      <c r="N18" s="168"/>
      <c r="O18" s="168"/>
      <c r="P18" s="168"/>
      <c r="Q18" s="168"/>
    </row>
    <row r="19" spans="1:17" x14ac:dyDescent="0.2">
      <c r="A19" s="309" t="s">
        <v>96</v>
      </c>
      <c r="B19" s="309"/>
      <c r="C19" s="309"/>
      <c r="D19" s="309"/>
      <c r="E19" s="309"/>
      <c r="G19" s="91"/>
      <c r="H19" s="44"/>
      <c r="I19" s="8"/>
      <c r="J19" s="85"/>
      <c r="L19" s="179" t="s">
        <v>159</v>
      </c>
      <c r="M19" s="168"/>
      <c r="N19" s="168"/>
      <c r="O19" s="168"/>
      <c r="P19" s="168"/>
      <c r="Q19" s="168"/>
    </row>
    <row r="20" spans="1:17" x14ac:dyDescent="0.2">
      <c r="G20" s="91"/>
      <c r="H20" s="44"/>
      <c r="I20" s="8"/>
      <c r="J20" s="85"/>
      <c r="L20" s="179" t="s">
        <v>160</v>
      </c>
      <c r="M20" s="168"/>
      <c r="N20" s="168"/>
      <c r="O20" s="168"/>
      <c r="P20" s="168"/>
      <c r="Q20" s="168"/>
    </row>
    <row r="21" spans="1:17" x14ac:dyDescent="0.2">
      <c r="A21" s="308" t="s">
        <v>65</v>
      </c>
      <c r="B21" s="308"/>
      <c r="C21" s="308"/>
      <c r="D21" s="308"/>
      <c r="E21" s="308"/>
      <c r="F21" s="142"/>
      <c r="G21" s="143"/>
      <c r="H21" s="138"/>
      <c r="I21" s="8"/>
      <c r="J21" s="85">
        <f t="shared" ref="J21:J39" si="1">SUM(F21:H21)</f>
        <v>0</v>
      </c>
      <c r="L21" s="168"/>
      <c r="M21" s="168"/>
      <c r="N21" s="168"/>
      <c r="O21" s="168"/>
      <c r="P21" s="168"/>
      <c r="Q21" s="168"/>
    </row>
    <row r="22" spans="1:17" x14ac:dyDescent="0.2">
      <c r="A22" s="307" t="s">
        <v>66</v>
      </c>
      <c r="B22" s="307"/>
      <c r="C22" s="307"/>
      <c r="D22" s="307"/>
      <c r="E22" s="307"/>
      <c r="F22" s="121"/>
      <c r="G22" s="123"/>
      <c r="H22" s="121"/>
      <c r="I22" s="26"/>
      <c r="J22" s="97">
        <f t="shared" si="1"/>
        <v>0</v>
      </c>
    </row>
    <row r="23" spans="1:17" x14ac:dyDescent="0.2">
      <c r="A23" s="308" t="s">
        <v>67</v>
      </c>
      <c r="B23" s="308"/>
      <c r="C23" s="308"/>
      <c r="D23" s="308"/>
      <c r="E23" s="308"/>
      <c r="F23" s="142"/>
      <c r="G23" s="143"/>
      <c r="H23" s="138"/>
      <c r="I23" s="8"/>
      <c r="J23" s="85">
        <f t="shared" si="1"/>
        <v>0</v>
      </c>
    </row>
    <row r="24" spans="1:17" x14ac:dyDescent="0.2">
      <c r="A24" s="307" t="s">
        <v>68</v>
      </c>
      <c r="B24" s="307"/>
      <c r="C24" s="307"/>
      <c r="D24" s="307"/>
      <c r="E24" s="307"/>
      <c r="F24" s="121"/>
      <c r="G24" s="123"/>
      <c r="H24" s="121"/>
      <c r="I24" s="26"/>
      <c r="J24" s="97">
        <f t="shared" si="1"/>
        <v>0</v>
      </c>
    </row>
    <row r="25" spans="1:17" x14ac:dyDescent="0.2">
      <c r="A25" s="308" t="s">
        <v>69</v>
      </c>
      <c r="B25" s="308"/>
      <c r="C25" s="308"/>
      <c r="D25" s="308"/>
      <c r="E25" s="308"/>
      <c r="F25" s="142"/>
      <c r="G25" s="143"/>
      <c r="H25" s="138"/>
      <c r="I25" s="8"/>
      <c r="J25" s="85">
        <f t="shared" si="1"/>
        <v>0</v>
      </c>
    </row>
    <row r="26" spans="1:17" x14ac:dyDescent="0.2">
      <c r="A26" s="307" t="s">
        <v>70</v>
      </c>
      <c r="B26" s="307"/>
      <c r="C26" s="307"/>
      <c r="D26" s="307"/>
      <c r="E26" s="307"/>
      <c r="F26" s="121"/>
      <c r="G26" s="123"/>
      <c r="H26" s="121"/>
      <c r="I26" s="26"/>
      <c r="J26" s="97">
        <f t="shared" si="1"/>
        <v>0</v>
      </c>
    </row>
    <row r="27" spans="1:17" x14ac:dyDescent="0.2">
      <c r="A27" s="308" t="s">
        <v>71</v>
      </c>
      <c r="B27" s="308"/>
      <c r="C27" s="308"/>
      <c r="D27" s="308"/>
      <c r="E27" s="308"/>
      <c r="F27" s="142"/>
      <c r="G27" s="143"/>
      <c r="H27" s="138"/>
      <c r="I27" s="8"/>
      <c r="J27" s="85">
        <f t="shared" si="1"/>
        <v>0</v>
      </c>
    </row>
    <row r="28" spans="1:17" x14ac:dyDescent="0.2">
      <c r="A28" s="307" t="s">
        <v>72</v>
      </c>
      <c r="B28" s="307"/>
      <c r="C28" s="307"/>
      <c r="D28" s="307"/>
      <c r="E28" s="307"/>
      <c r="F28" s="121"/>
      <c r="G28" s="123"/>
      <c r="H28" s="121"/>
      <c r="I28" s="26"/>
      <c r="J28" s="97">
        <f t="shared" si="1"/>
        <v>0</v>
      </c>
    </row>
    <row r="29" spans="1:17" x14ac:dyDescent="0.2">
      <c r="A29" s="308" t="s">
        <v>73</v>
      </c>
      <c r="B29" s="308"/>
      <c r="C29" s="308"/>
      <c r="D29" s="308"/>
      <c r="E29" s="308"/>
      <c r="F29" s="142"/>
      <c r="G29" s="143"/>
      <c r="H29" s="138"/>
      <c r="I29" s="8"/>
      <c r="J29" s="85">
        <f t="shared" si="1"/>
        <v>0</v>
      </c>
    </row>
    <row r="30" spans="1:17" x14ac:dyDescent="0.2">
      <c r="A30" s="307" t="s">
        <v>74</v>
      </c>
      <c r="B30" s="307"/>
      <c r="C30" s="307"/>
      <c r="D30" s="307"/>
      <c r="E30" s="307"/>
      <c r="F30" s="121"/>
      <c r="G30" s="123"/>
      <c r="H30" s="121"/>
      <c r="I30" s="26"/>
      <c r="J30" s="97">
        <f t="shared" si="1"/>
        <v>0</v>
      </c>
    </row>
    <row r="31" spans="1:17" x14ac:dyDescent="0.2">
      <c r="A31" s="308" t="s">
        <v>75</v>
      </c>
      <c r="B31" s="308"/>
      <c r="C31" s="308"/>
      <c r="D31" s="308"/>
      <c r="E31" s="308"/>
      <c r="F31" s="142"/>
      <c r="G31" s="143"/>
      <c r="H31" s="138"/>
      <c r="I31" s="8"/>
      <c r="J31" s="85">
        <f t="shared" si="1"/>
        <v>0</v>
      </c>
    </row>
    <row r="32" spans="1:17" x14ac:dyDescent="0.2">
      <c r="A32" s="307" t="s">
        <v>76</v>
      </c>
      <c r="B32" s="307"/>
      <c r="C32" s="307"/>
      <c r="D32" s="307"/>
      <c r="E32" s="307"/>
      <c r="F32" s="121"/>
      <c r="G32" s="123"/>
      <c r="H32" s="121"/>
      <c r="I32" s="26"/>
      <c r="J32" s="97">
        <f t="shared" si="1"/>
        <v>0</v>
      </c>
    </row>
    <row r="33" spans="1:10" x14ac:dyDescent="0.2">
      <c r="A33" s="308" t="s">
        <v>77</v>
      </c>
      <c r="B33" s="308"/>
      <c r="C33" s="308"/>
      <c r="D33" s="308"/>
      <c r="E33" s="308"/>
      <c r="F33" s="142"/>
      <c r="G33" s="143"/>
      <c r="H33" s="138"/>
      <c r="I33" s="8"/>
      <c r="J33" s="85">
        <f t="shared" si="1"/>
        <v>0</v>
      </c>
    </row>
    <row r="34" spans="1:10" x14ac:dyDescent="0.2">
      <c r="A34" s="307" t="s">
        <v>78</v>
      </c>
      <c r="B34" s="307"/>
      <c r="C34" s="307"/>
      <c r="D34" s="307"/>
      <c r="E34" s="307"/>
      <c r="F34" s="121"/>
      <c r="G34" s="123"/>
      <c r="H34" s="121"/>
      <c r="I34" s="26"/>
      <c r="J34" s="97">
        <f t="shared" si="1"/>
        <v>0</v>
      </c>
    </row>
    <row r="35" spans="1:10" x14ac:dyDescent="0.2">
      <c r="A35" s="308" t="s">
        <v>79</v>
      </c>
      <c r="B35" s="308"/>
      <c r="C35" s="308"/>
      <c r="D35" s="308"/>
      <c r="E35" s="308"/>
      <c r="F35" s="142"/>
      <c r="G35" s="143"/>
      <c r="H35" s="138"/>
      <c r="I35" s="8"/>
      <c r="J35" s="85">
        <f t="shared" si="1"/>
        <v>0</v>
      </c>
    </row>
    <row r="36" spans="1:10" x14ac:dyDescent="0.2">
      <c r="A36" s="307" t="s">
        <v>80</v>
      </c>
      <c r="B36" s="307"/>
      <c r="C36" s="307"/>
      <c r="D36" s="307"/>
      <c r="E36" s="307"/>
      <c r="F36" s="121"/>
      <c r="G36" s="123"/>
      <c r="H36" s="121"/>
      <c r="I36" s="26"/>
      <c r="J36" s="97">
        <f t="shared" si="1"/>
        <v>0</v>
      </c>
    </row>
    <row r="37" spans="1:10" x14ac:dyDescent="0.2">
      <c r="A37" s="308" t="str">
        <f>Expenses!A47</f>
        <v>Other (rename 1)</v>
      </c>
      <c r="B37" s="308"/>
      <c r="C37" s="308"/>
      <c r="D37" s="308"/>
      <c r="E37" s="308"/>
      <c r="F37" s="142"/>
      <c r="G37" s="143"/>
      <c r="H37" s="138"/>
      <c r="I37" s="8"/>
      <c r="J37" s="85">
        <f t="shared" si="1"/>
        <v>0</v>
      </c>
    </row>
    <row r="38" spans="1:10" x14ac:dyDescent="0.2">
      <c r="A38" s="307" t="str">
        <f>Expenses!A48</f>
        <v>Other (rename 2)</v>
      </c>
      <c r="B38" s="307"/>
      <c r="C38" s="307"/>
      <c r="D38" s="307"/>
      <c r="E38" s="307"/>
      <c r="F38" s="121"/>
      <c r="G38" s="123"/>
      <c r="H38" s="121"/>
      <c r="I38" s="26"/>
      <c r="J38" s="97">
        <f t="shared" si="1"/>
        <v>0</v>
      </c>
    </row>
    <row r="39" spans="1:10" x14ac:dyDescent="0.2">
      <c r="A39" s="307" t="str">
        <f>Expenses!A49</f>
        <v>Other (rename 3)</v>
      </c>
      <c r="B39" s="307"/>
      <c r="C39" s="307"/>
      <c r="D39" s="307"/>
      <c r="E39" s="307"/>
      <c r="F39" s="121"/>
      <c r="G39" s="123"/>
      <c r="H39" s="121"/>
      <c r="I39" s="26"/>
      <c r="J39" s="97">
        <f t="shared" si="1"/>
        <v>0</v>
      </c>
    </row>
    <row r="40" spans="1:10" x14ac:dyDescent="0.2">
      <c r="G40" s="91"/>
      <c r="H40" s="44"/>
      <c r="I40" s="8"/>
      <c r="J40" s="85"/>
    </row>
    <row r="41" spans="1:10" ht="15" x14ac:dyDescent="0.35">
      <c r="A41" s="306" t="s">
        <v>97</v>
      </c>
      <c r="B41" s="306"/>
      <c r="C41" s="306"/>
      <c r="D41" s="306"/>
      <c r="E41" s="306"/>
      <c r="F41" s="103">
        <f>SUM(F21:F39)</f>
        <v>0</v>
      </c>
      <c r="G41" s="104">
        <f>SUM(G21:G39)</f>
        <v>0</v>
      </c>
      <c r="H41" s="103">
        <f>SUM(H21:H39)</f>
        <v>0</v>
      </c>
      <c r="I41" s="13"/>
      <c r="J41" s="88">
        <f>SUM(F41:H41)</f>
        <v>0</v>
      </c>
    </row>
    <row r="42" spans="1:10" x14ac:dyDescent="0.2">
      <c r="G42" s="91"/>
      <c r="H42" s="44"/>
      <c r="I42" s="8"/>
      <c r="J42" s="85"/>
    </row>
    <row r="43" spans="1:10" x14ac:dyDescent="0.2">
      <c r="G43" s="91"/>
      <c r="H43" s="44"/>
      <c r="I43" s="8"/>
      <c r="J43" s="85"/>
    </row>
    <row r="44" spans="1:10" ht="15" x14ac:dyDescent="0.35">
      <c r="A44" s="301" t="s">
        <v>98</v>
      </c>
      <c r="B44" s="301"/>
      <c r="C44" s="301"/>
      <c r="D44" s="301"/>
      <c r="E44" s="301"/>
      <c r="F44" s="105">
        <f>F17+F41</f>
        <v>0</v>
      </c>
      <c r="G44" s="106">
        <f>G17+G41</f>
        <v>0</v>
      </c>
      <c r="H44" s="105">
        <f>H17+H41</f>
        <v>0</v>
      </c>
      <c r="I44" s="107"/>
      <c r="J44" s="102">
        <f>SUM(F44:H44)</f>
        <v>0</v>
      </c>
    </row>
  </sheetData>
  <sheetProtection formatColumns="0" selectLockedCells="1"/>
  <mergeCells count="34">
    <mergeCell ref="A1:R1"/>
    <mergeCell ref="A2:R3"/>
    <mergeCell ref="A6:E6"/>
    <mergeCell ref="A8:E8"/>
    <mergeCell ref="A13:E13"/>
    <mergeCell ref="A15:E15"/>
    <mergeCell ref="A17:E17"/>
    <mergeCell ref="A9:E9"/>
    <mergeCell ref="A10:E10"/>
    <mergeCell ref="A11:E11"/>
    <mergeCell ref="A12:E12"/>
    <mergeCell ref="A14:E14"/>
    <mergeCell ref="A24:E24"/>
    <mergeCell ref="A25:E25"/>
    <mergeCell ref="A26:E26"/>
    <mergeCell ref="A27:E27"/>
    <mergeCell ref="A19:E19"/>
    <mergeCell ref="A21:E21"/>
    <mergeCell ref="A22:E22"/>
    <mergeCell ref="A23:E23"/>
    <mergeCell ref="A32:E32"/>
    <mergeCell ref="A33:E33"/>
    <mergeCell ref="A34:E34"/>
    <mergeCell ref="A35:E35"/>
    <mergeCell ref="A28:E28"/>
    <mergeCell ref="A29:E29"/>
    <mergeCell ref="A30:E30"/>
    <mergeCell ref="A31:E31"/>
    <mergeCell ref="A41:E41"/>
    <mergeCell ref="A44:E44"/>
    <mergeCell ref="A36:E36"/>
    <mergeCell ref="A37:E37"/>
    <mergeCell ref="A38:E38"/>
    <mergeCell ref="A39:E39"/>
  </mergeCells>
  <phoneticPr fontId="7"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44"/>
  <sheetViews>
    <sheetView workbookViewId="0">
      <selection activeCell="F8" sqref="F8"/>
    </sheetView>
  </sheetViews>
  <sheetFormatPr defaultRowHeight="12.75" x14ac:dyDescent="0.2"/>
  <cols>
    <col min="1" max="5" width="9.140625" style="5"/>
    <col min="6" max="6" width="9.5703125" style="5" bestFit="1" customWidth="1"/>
    <col min="7" max="7" width="9.5703125" style="5" customWidth="1"/>
    <col min="8" max="8" width="12.5703125" style="5" bestFit="1" customWidth="1"/>
    <col min="9" max="9" width="1.42578125" style="5" customWidth="1"/>
    <col min="10" max="10" width="14.28515625" style="5" bestFit="1" customWidth="1"/>
    <col min="11" max="16384" width="9.140625" style="5"/>
  </cols>
  <sheetData>
    <row r="1" spans="1:18" ht="18" x14ac:dyDescent="0.25">
      <c r="A1" s="318" t="s">
        <v>16</v>
      </c>
      <c r="B1" s="318"/>
      <c r="C1" s="318"/>
      <c r="D1" s="318"/>
      <c r="E1" s="318"/>
      <c r="F1" s="318"/>
      <c r="G1" s="318"/>
      <c r="H1" s="318"/>
      <c r="I1" s="318"/>
      <c r="J1" s="318"/>
      <c r="K1" s="318"/>
      <c r="L1" s="318"/>
      <c r="M1" s="318"/>
      <c r="N1" s="318"/>
      <c r="O1" s="318"/>
      <c r="P1" s="318"/>
      <c r="Q1" s="318"/>
      <c r="R1" s="318"/>
    </row>
    <row r="2" spans="1:18" x14ac:dyDescent="0.2">
      <c r="A2" s="321" t="str">
        <f>'Budget Summary'!A2:U3</f>
        <v>(enter chapter designation)</v>
      </c>
      <c r="B2" s="321"/>
      <c r="C2" s="321"/>
      <c r="D2" s="321"/>
      <c r="E2" s="321"/>
      <c r="F2" s="321"/>
      <c r="G2" s="321"/>
      <c r="H2" s="321"/>
      <c r="I2" s="321"/>
      <c r="J2" s="321"/>
      <c r="K2" s="321"/>
      <c r="L2" s="321"/>
      <c r="M2" s="321"/>
      <c r="N2" s="321"/>
      <c r="O2" s="321"/>
      <c r="P2" s="321"/>
      <c r="Q2" s="321"/>
      <c r="R2" s="321"/>
    </row>
    <row r="3" spans="1:18" x14ac:dyDescent="0.2">
      <c r="A3" s="321"/>
      <c r="B3" s="321"/>
      <c r="C3" s="321"/>
      <c r="D3" s="321"/>
      <c r="E3" s="321"/>
      <c r="F3" s="321"/>
      <c r="G3" s="321"/>
      <c r="H3" s="321"/>
      <c r="I3" s="321"/>
      <c r="J3" s="321"/>
      <c r="K3" s="321"/>
      <c r="L3" s="321"/>
      <c r="M3" s="321"/>
      <c r="N3" s="321"/>
      <c r="O3" s="321"/>
      <c r="P3" s="321"/>
      <c r="Q3" s="321"/>
      <c r="R3" s="321"/>
    </row>
    <row r="6" spans="1:18" x14ac:dyDescent="0.2">
      <c r="A6" s="309" t="s">
        <v>94</v>
      </c>
      <c r="B6" s="309"/>
      <c r="C6" s="309"/>
      <c r="D6" s="309"/>
      <c r="E6" s="309"/>
      <c r="J6" s="86" t="s">
        <v>105</v>
      </c>
      <c r="L6" s="180" t="s">
        <v>151</v>
      </c>
      <c r="M6" s="168"/>
      <c r="N6" s="168"/>
      <c r="O6" s="168"/>
      <c r="P6" s="168"/>
      <c r="Q6" s="168"/>
    </row>
    <row r="7" spans="1:18" x14ac:dyDescent="0.2">
      <c r="F7" s="108" t="s">
        <v>106</v>
      </c>
      <c r="G7" s="109" t="s">
        <v>107</v>
      </c>
      <c r="H7" s="109" t="s">
        <v>87</v>
      </c>
      <c r="I7" s="10"/>
      <c r="J7" s="101" t="s">
        <v>93</v>
      </c>
      <c r="L7" s="179" t="s">
        <v>152</v>
      </c>
      <c r="M7" s="168"/>
      <c r="N7" s="168"/>
      <c r="O7" s="168"/>
      <c r="P7" s="168"/>
      <c r="Q7" s="168"/>
    </row>
    <row r="8" spans="1:18" x14ac:dyDescent="0.2">
      <c r="A8" s="312" t="s">
        <v>56</v>
      </c>
      <c r="B8" s="312"/>
      <c r="C8" s="312"/>
      <c r="D8" s="312"/>
      <c r="E8" s="312"/>
      <c r="F8" s="142"/>
      <c r="G8" s="143"/>
      <c r="H8" s="143"/>
      <c r="J8" s="85">
        <f t="shared" ref="J8:J15" si="0">SUM(F8:H8)</f>
        <v>0</v>
      </c>
      <c r="L8" s="179" t="s">
        <v>153</v>
      </c>
      <c r="M8" s="168"/>
      <c r="N8" s="168"/>
      <c r="O8" s="168"/>
      <c r="P8" s="168"/>
      <c r="Q8" s="168"/>
    </row>
    <row r="9" spans="1:18" x14ac:dyDescent="0.2">
      <c r="A9" s="313" t="s">
        <v>57</v>
      </c>
      <c r="B9" s="313"/>
      <c r="C9" s="313"/>
      <c r="D9" s="313"/>
      <c r="E9" s="313"/>
      <c r="F9" s="121"/>
      <c r="G9" s="123"/>
      <c r="H9" s="123"/>
      <c r="I9" s="25"/>
      <c r="J9" s="97">
        <f t="shared" si="0"/>
        <v>0</v>
      </c>
      <c r="L9" s="179" t="s">
        <v>154</v>
      </c>
      <c r="M9" s="168"/>
      <c r="N9" s="168"/>
      <c r="O9" s="168"/>
      <c r="P9" s="168"/>
      <c r="Q9" s="168"/>
    </row>
    <row r="10" spans="1:18" x14ac:dyDescent="0.2">
      <c r="A10" s="312" t="s">
        <v>53</v>
      </c>
      <c r="B10" s="312"/>
      <c r="C10" s="312"/>
      <c r="D10" s="312"/>
      <c r="E10" s="312"/>
      <c r="F10" s="142"/>
      <c r="G10" s="143"/>
      <c r="H10" s="143"/>
      <c r="J10" s="85">
        <f t="shared" si="0"/>
        <v>0</v>
      </c>
      <c r="L10" s="168"/>
      <c r="M10" s="168"/>
      <c r="N10" s="168"/>
      <c r="O10" s="168"/>
      <c r="P10" s="168"/>
      <c r="Q10" s="168"/>
    </row>
    <row r="11" spans="1:18" x14ac:dyDescent="0.2">
      <c r="A11" s="307" t="s">
        <v>58</v>
      </c>
      <c r="B11" s="307"/>
      <c r="C11" s="307"/>
      <c r="D11" s="307"/>
      <c r="E11" s="307"/>
      <c r="F11" s="121"/>
      <c r="G11" s="123"/>
      <c r="H11" s="123"/>
      <c r="I11" s="25"/>
      <c r="J11" s="97">
        <f t="shared" si="0"/>
        <v>0</v>
      </c>
      <c r="L11" s="179" t="s">
        <v>163</v>
      </c>
      <c r="M11" s="168"/>
      <c r="N11" s="168"/>
      <c r="O11" s="168"/>
      <c r="P11" s="168"/>
      <c r="Q11" s="168"/>
    </row>
    <row r="12" spans="1:18" x14ac:dyDescent="0.2">
      <c r="A12" s="308" t="s">
        <v>60</v>
      </c>
      <c r="B12" s="308"/>
      <c r="C12" s="308"/>
      <c r="D12" s="308"/>
      <c r="E12" s="308"/>
      <c r="F12" s="142"/>
      <c r="G12" s="143"/>
      <c r="H12" s="143"/>
      <c r="J12" s="85">
        <f t="shared" si="0"/>
        <v>0</v>
      </c>
      <c r="L12" s="179" t="s">
        <v>162</v>
      </c>
      <c r="M12" s="168"/>
      <c r="N12" s="168"/>
      <c r="O12" s="168"/>
      <c r="P12" s="168"/>
      <c r="Q12" s="168"/>
    </row>
    <row r="13" spans="1:18" x14ac:dyDescent="0.2">
      <c r="A13" s="307" t="str">
        <f>Expenses!A23</f>
        <v>Other (rename 1)</v>
      </c>
      <c r="B13" s="307"/>
      <c r="C13" s="307"/>
      <c r="D13" s="307"/>
      <c r="E13" s="307"/>
      <c r="F13" s="121"/>
      <c r="G13" s="123"/>
      <c r="H13" s="123"/>
      <c r="I13" s="25"/>
      <c r="J13" s="97">
        <f t="shared" si="0"/>
        <v>0</v>
      </c>
      <c r="L13" s="179" t="s">
        <v>161</v>
      </c>
      <c r="M13" s="168"/>
      <c r="N13" s="168"/>
      <c r="O13" s="168"/>
      <c r="P13" s="168"/>
      <c r="Q13" s="168"/>
    </row>
    <row r="14" spans="1:18" x14ac:dyDescent="0.2">
      <c r="A14" s="314" t="str">
        <f>Expenses!A24</f>
        <v>Other (rename 2)</v>
      </c>
      <c r="B14" s="314"/>
      <c r="C14" s="314"/>
      <c r="D14" s="314"/>
      <c r="E14" s="314"/>
      <c r="F14" s="142"/>
      <c r="G14" s="143"/>
      <c r="H14" s="143"/>
      <c r="J14" s="85">
        <f t="shared" si="0"/>
        <v>0</v>
      </c>
      <c r="L14" s="168"/>
      <c r="M14" s="168"/>
      <c r="N14" s="168"/>
      <c r="O14" s="168"/>
      <c r="P14" s="168"/>
      <c r="Q14" s="168"/>
    </row>
    <row r="15" spans="1:18" x14ac:dyDescent="0.2">
      <c r="A15" s="307" t="str">
        <f>Expenses!A25</f>
        <v>Other (rename 3)</v>
      </c>
      <c r="B15" s="307"/>
      <c r="C15" s="307"/>
      <c r="D15" s="307"/>
      <c r="E15" s="307"/>
      <c r="F15" s="121"/>
      <c r="G15" s="123"/>
      <c r="H15" s="123"/>
      <c r="I15" s="25"/>
      <c r="J15" s="97">
        <f t="shared" si="0"/>
        <v>0</v>
      </c>
      <c r="L15" s="179" t="s">
        <v>155</v>
      </c>
      <c r="M15" s="168"/>
      <c r="N15" s="168"/>
      <c r="O15" s="168"/>
      <c r="P15" s="168"/>
      <c r="Q15" s="168"/>
    </row>
    <row r="16" spans="1:18" x14ac:dyDescent="0.2">
      <c r="A16" s="82"/>
      <c r="B16" s="82"/>
      <c r="C16" s="82"/>
      <c r="D16" s="82"/>
      <c r="E16" s="82"/>
      <c r="G16" s="91"/>
      <c r="H16" s="91"/>
      <c r="J16" s="85"/>
      <c r="L16" s="179" t="s">
        <v>156</v>
      </c>
      <c r="M16" s="168"/>
      <c r="N16" s="168"/>
      <c r="O16" s="168"/>
      <c r="P16" s="168"/>
      <c r="Q16" s="168"/>
    </row>
    <row r="17" spans="1:17" ht="15" x14ac:dyDescent="0.35">
      <c r="A17" s="306" t="s">
        <v>95</v>
      </c>
      <c r="B17" s="306"/>
      <c r="C17" s="306"/>
      <c r="D17" s="306"/>
      <c r="E17" s="306"/>
      <c r="F17" s="103">
        <f>SUM(F8:F15)</f>
        <v>0</v>
      </c>
      <c r="G17" s="104">
        <f>SUM(G8:G15)</f>
        <v>0</v>
      </c>
      <c r="H17" s="104">
        <f>SUM(H8:H15)</f>
        <v>0</v>
      </c>
      <c r="I17" s="13"/>
      <c r="J17" s="88">
        <f>SUM(F17:H17)</f>
        <v>0</v>
      </c>
      <c r="L17" s="179" t="s">
        <v>157</v>
      </c>
      <c r="M17" s="168"/>
      <c r="N17" s="168"/>
      <c r="O17" s="168"/>
      <c r="P17" s="168"/>
      <c r="Q17" s="168"/>
    </row>
    <row r="18" spans="1:17" x14ac:dyDescent="0.2">
      <c r="G18" s="91"/>
      <c r="H18" s="91"/>
      <c r="I18" s="8"/>
      <c r="J18" s="85"/>
      <c r="L18" s="179" t="s">
        <v>158</v>
      </c>
      <c r="M18" s="168"/>
      <c r="N18" s="168"/>
      <c r="O18" s="168"/>
      <c r="P18" s="168"/>
      <c r="Q18" s="168"/>
    </row>
    <row r="19" spans="1:17" x14ac:dyDescent="0.2">
      <c r="A19" s="309" t="s">
        <v>96</v>
      </c>
      <c r="B19" s="309"/>
      <c r="C19" s="309"/>
      <c r="D19" s="309"/>
      <c r="E19" s="309"/>
      <c r="G19" s="91"/>
      <c r="H19" s="91"/>
      <c r="I19" s="8"/>
      <c r="J19" s="85"/>
      <c r="L19" s="179" t="s">
        <v>159</v>
      </c>
      <c r="M19" s="168"/>
      <c r="N19" s="168"/>
      <c r="O19" s="168"/>
      <c r="P19" s="168"/>
      <c r="Q19" s="168"/>
    </row>
    <row r="20" spans="1:17" x14ac:dyDescent="0.2">
      <c r="G20" s="91"/>
      <c r="H20" s="91"/>
      <c r="I20" s="8"/>
      <c r="J20" s="85"/>
      <c r="L20" s="179" t="s">
        <v>160</v>
      </c>
      <c r="M20" s="168"/>
      <c r="N20" s="168"/>
      <c r="O20" s="168"/>
      <c r="P20" s="168"/>
      <c r="Q20" s="168"/>
    </row>
    <row r="21" spans="1:17" x14ac:dyDescent="0.2">
      <c r="A21" s="308" t="s">
        <v>65</v>
      </c>
      <c r="B21" s="308"/>
      <c r="C21" s="308"/>
      <c r="D21" s="308"/>
      <c r="E21" s="308"/>
      <c r="F21" s="142"/>
      <c r="G21" s="143"/>
      <c r="H21" s="143"/>
      <c r="I21" s="8"/>
      <c r="J21" s="85">
        <f t="shared" ref="J21:J39" si="1">SUM(F21:H21)</f>
        <v>0</v>
      </c>
      <c r="L21" s="168"/>
      <c r="M21" s="168"/>
      <c r="N21" s="168"/>
      <c r="O21" s="168"/>
      <c r="P21" s="168"/>
      <c r="Q21" s="168"/>
    </row>
    <row r="22" spans="1:17" x14ac:dyDescent="0.2">
      <c r="A22" s="307" t="s">
        <v>66</v>
      </c>
      <c r="B22" s="307"/>
      <c r="C22" s="307"/>
      <c r="D22" s="307"/>
      <c r="E22" s="307"/>
      <c r="F22" s="121"/>
      <c r="G22" s="123"/>
      <c r="H22" s="123"/>
      <c r="I22" s="26"/>
      <c r="J22" s="97">
        <f t="shared" si="1"/>
        <v>0</v>
      </c>
    </row>
    <row r="23" spans="1:17" x14ac:dyDescent="0.2">
      <c r="A23" s="308" t="s">
        <v>67</v>
      </c>
      <c r="B23" s="308"/>
      <c r="C23" s="308"/>
      <c r="D23" s="308"/>
      <c r="E23" s="308"/>
      <c r="F23" s="142"/>
      <c r="G23" s="143"/>
      <c r="H23" s="143"/>
      <c r="I23" s="8"/>
      <c r="J23" s="85">
        <f t="shared" si="1"/>
        <v>0</v>
      </c>
    </row>
    <row r="24" spans="1:17" x14ac:dyDescent="0.2">
      <c r="A24" s="307" t="s">
        <v>68</v>
      </c>
      <c r="B24" s="307"/>
      <c r="C24" s="307"/>
      <c r="D24" s="307"/>
      <c r="E24" s="307"/>
      <c r="F24" s="121"/>
      <c r="G24" s="123"/>
      <c r="H24" s="123"/>
      <c r="I24" s="26"/>
      <c r="J24" s="97">
        <f t="shared" si="1"/>
        <v>0</v>
      </c>
    </row>
    <row r="25" spans="1:17" x14ac:dyDescent="0.2">
      <c r="A25" s="308" t="s">
        <v>69</v>
      </c>
      <c r="B25" s="308"/>
      <c r="C25" s="308"/>
      <c r="D25" s="308"/>
      <c r="E25" s="308"/>
      <c r="F25" s="142"/>
      <c r="G25" s="143"/>
      <c r="H25" s="143"/>
      <c r="I25" s="8"/>
      <c r="J25" s="85">
        <f t="shared" si="1"/>
        <v>0</v>
      </c>
    </row>
    <row r="26" spans="1:17" x14ac:dyDescent="0.2">
      <c r="A26" s="307" t="s">
        <v>70</v>
      </c>
      <c r="B26" s="307"/>
      <c r="C26" s="307"/>
      <c r="D26" s="307"/>
      <c r="E26" s="307"/>
      <c r="F26" s="121"/>
      <c r="G26" s="123"/>
      <c r="H26" s="123"/>
      <c r="I26" s="26"/>
      <c r="J26" s="97">
        <f t="shared" si="1"/>
        <v>0</v>
      </c>
    </row>
    <row r="27" spans="1:17" x14ac:dyDescent="0.2">
      <c r="A27" s="308" t="s">
        <v>71</v>
      </c>
      <c r="B27" s="308"/>
      <c r="C27" s="308"/>
      <c r="D27" s="308"/>
      <c r="E27" s="308"/>
      <c r="F27" s="142"/>
      <c r="G27" s="143"/>
      <c r="H27" s="143"/>
      <c r="I27" s="8"/>
      <c r="J27" s="85">
        <f t="shared" si="1"/>
        <v>0</v>
      </c>
    </row>
    <row r="28" spans="1:17" x14ac:dyDescent="0.2">
      <c r="A28" s="307" t="s">
        <v>72</v>
      </c>
      <c r="B28" s="307"/>
      <c r="C28" s="307"/>
      <c r="D28" s="307"/>
      <c r="E28" s="307"/>
      <c r="F28" s="121"/>
      <c r="G28" s="123"/>
      <c r="H28" s="123"/>
      <c r="I28" s="26"/>
      <c r="J28" s="97">
        <f t="shared" si="1"/>
        <v>0</v>
      </c>
    </row>
    <row r="29" spans="1:17" x14ac:dyDescent="0.2">
      <c r="A29" s="308" t="s">
        <v>73</v>
      </c>
      <c r="B29" s="308"/>
      <c r="C29" s="308"/>
      <c r="D29" s="308"/>
      <c r="E29" s="308"/>
      <c r="F29" s="142"/>
      <c r="G29" s="143"/>
      <c r="H29" s="143"/>
      <c r="I29" s="8"/>
      <c r="J29" s="85">
        <f t="shared" si="1"/>
        <v>0</v>
      </c>
    </row>
    <row r="30" spans="1:17" x14ac:dyDescent="0.2">
      <c r="A30" s="307" t="s">
        <v>74</v>
      </c>
      <c r="B30" s="307"/>
      <c r="C30" s="307"/>
      <c r="D30" s="307"/>
      <c r="E30" s="307"/>
      <c r="F30" s="121"/>
      <c r="G30" s="123"/>
      <c r="H30" s="123"/>
      <c r="I30" s="26"/>
      <c r="J30" s="97">
        <f t="shared" si="1"/>
        <v>0</v>
      </c>
    </row>
    <row r="31" spans="1:17" x14ac:dyDescent="0.2">
      <c r="A31" s="308" t="s">
        <v>75</v>
      </c>
      <c r="B31" s="308"/>
      <c r="C31" s="308"/>
      <c r="D31" s="308"/>
      <c r="E31" s="308"/>
      <c r="F31" s="142"/>
      <c r="G31" s="143"/>
      <c r="H31" s="143"/>
      <c r="I31" s="8"/>
      <c r="J31" s="85">
        <f t="shared" si="1"/>
        <v>0</v>
      </c>
    </row>
    <row r="32" spans="1:17" x14ac:dyDescent="0.2">
      <c r="A32" s="307" t="s">
        <v>76</v>
      </c>
      <c r="B32" s="307"/>
      <c r="C32" s="307"/>
      <c r="D32" s="307"/>
      <c r="E32" s="307"/>
      <c r="F32" s="121"/>
      <c r="G32" s="123"/>
      <c r="H32" s="123"/>
      <c r="I32" s="26"/>
      <c r="J32" s="97">
        <f t="shared" si="1"/>
        <v>0</v>
      </c>
    </row>
    <row r="33" spans="1:10" x14ac:dyDescent="0.2">
      <c r="A33" s="308" t="s">
        <v>77</v>
      </c>
      <c r="B33" s="308"/>
      <c r="C33" s="308"/>
      <c r="D33" s="308"/>
      <c r="E33" s="308"/>
      <c r="F33" s="142"/>
      <c r="G33" s="143"/>
      <c r="H33" s="143"/>
      <c r="I33" s="8"/>
      <c r="J33" s="85">
        <f t="shared" si="1"/>
        <v>0</v>
      </c>
    </row>
    <row r="34" spans="1:10" x14ac:dyDescent="0.2">
      <c r="A34" s="307" t="s">
        <v>78</v>
      </c>
      <c r="B34" s="307"/>
      <c r="C34" s="307"/>
      <c r="D34" s="307"/>
      <c r="E34" s="307"/>
      <c r="F34" s="121"/>
      <c r="G34" s="123"/>
      <c r="H34" s="123"/>
      <c r="I34" s="26"/>
      <c r="J34" s="97">
        <f t="shared" si="1"/>
        <v>0</v>
      </c>
    </row>
    <row r="35" spans="1:10" x14ac:dyDescent="0.2">
      <c r="A35" s="308" t="s">
        <v>79</v>
      </c>
      <c r="B35" s="308"/>
      <c r="C35" s="308"/>
      <c r="D35" s="308"/>
      <c r="E35" s="308"/>
      <c r="F35" s="142"/>
      <c r="G35" s="143"/>
      <c r="H35" s="143"/>
      <c r="I35" s="8"/>
      <c r="J35" s="85">
        <f t="shared" si="1"/>
        <v>0</v>
      </c>
    </row>
    <row r="36" spans="1:10" x14ac:dyDescent="0.2">
      <c r="A36" s="307" t="s">
        <v>80</v>
      </c>
      <c r="B36" s="307"/>
      <c r="C36" s="307"/>
      <c r="D36" s="307"/>
      <c r="E36" s="307"/>
      <c r="F36" s="121"/>
      <c r="G36" s="123"/>
      <c r="H36" s="123"/>
      <c r="I36" s="26"/>
      <c r="J36" s="97">
        <f t="shared" si="1"/>
        <v>0</v>
      </c>
    </row>
    <row r="37" spans="1:10" x14ac:dyDescent="0.2">
      <c r="A37" s="308" t="str">
        <f>Expenses!A47</f>
        <v>Other (rename 1)</v>
      </c>
      <c r="B37" s="308"/>
      <c r="C37" s="308"/>
      <c r="D37" s="308"/>
      <c r="E37" s="308"/>
      <c r="F37" s="142"/>
      <c r="G37" s="143"/>
      <c r="H37" s="143"/>
      <c r="I37" s="8"/>
      <c r="J37" s="85">
        <f t="shared" si="1"/>
        <v>0</v>
      </c>
    </row>
    <row r="38" spans="1:10" x14ac:dyDescent="0.2">
      <c r="A38" s="307" t="str">
        <f>Expenses!A48</f>
        <v>Other (rename 2)</v>
      </c>
      <c r="B38" s="307"/>
      <c r="C38" s="307"/>
      <c r="D38" s="307"/>
      <c r="E38" s="307"/>
      <c r="F38" s="121"/>
      <c r="G38" s="123"/>
      <c r="H38" s="123"/>
      <c r="I38" s="26"/>
      <c r="J38" s="97">
        <f t="shared" si="1"/>
        <v>0</v>
      </c>
    </row>
    <row r="39" spans="1:10" x14ac:dyDescent="0.2">
      <c r="A39" s="307" t="str">
        <f>Expenses!A49</f>
        <v>Other (rename 3)</v>
      </c>
      <c r="B39" s="307"/>
      <c r="C39" s="307"/>
      <c r="D39" s="307"/>
      <c r="E39" s="307"/>
      <c r="F39" s="121"/>
      <c r="G39" s="123"/>
      <c r="H39" s="123"/>
      <c r="I39" s="26"/>
      <c r="J39" s="97">
        <f t="shared" si="1"/>
        <v>0</v>
      </c>
    </row>
    <row r="40" spans="1:10" x14ac:dyDescent="0.2">
      <c r="G40" s="91"/>
      <c r="H40" s="91"/>
      <c r="I40" s="8"/>
      <c r="J40" s="85"/>
    </row>
    <row r="41" spans="1:10" ht="15" x14ac:dyDescent="0.35">
      <c r="A41" s="306" t="s">
        <v>97</v>
      </c>
      <c r="B41" s="306"/>
      <c r="C41" s="306"/>
      <c r="D41" s="306"/>
      <c r="E41" s="306"/>
      <c r="F41" s="103">
        <f>SUM(F21:F39)</f>
        <v>0</v>
      </c>
      <c r="G41" s="104">
        <f>SUM(G21:G39)</f>
        <v>0</v>
      </c>
      <c r="H41" s="104">
        <f>SUM(H21:H39)</f>
        <v>0</v>
      </c>
      <c r="I41" s="13"/>
      <c r="J41" s="88">
        <f>SUM(F41:H41)</f>
        <v>0</v>
      </c>
    </row>
    <row r="42" spans="1:10" x14ac:dyDescent="0.2">
      <c r="G42" s="91"/>
      <c r="H42" s="91"/>
      <c r="I42" s="8"/>
      <c r="J42" s="85"/>
    </row>
    <row r="43" spans="1:10" x14ac:dyDescent="0.2">
      <c r="G43" s="91"/>
      <c r="H43" s="91"/>
      <c r="I43" s="8"/>
      <c r="J43" s="85"/>
    </row>
    <row r="44" spans="1:10" ht="15" x14ac:dyDescent="0.35">
      <c r="A44" s="301" t="s">
        <v>98</v>
      </c>
      <c r="B44" s="301"/>
      <c r="C44" s="301"/>
      <c r="D44" s="301"/>
      <c r="E44" s="301"/>
      <c r="F44" s="105">
        <f>F17+F41</f>
        <v>0</v>
      </c>
      <c r="G44" s="106">
        <f>G17+G41</f>
        <v>0</v>
      </c>
      <c r="H44" s="106">
        <f>H17+H41</f>
        <v>0</v>
      </c>
      <c r="I44" s="107"/>
      <c r="J44" s="102">
        <f>SUM(F44:H44)</f>
        <v>0</v>
      </c>
    </row>
  </sheetData>
  <sheetProtection formatColumns="0" selectLockedCells="1"/>
  <mergeCells count="34">
    <mergeCell ref="A1:R1"/>
    <mergeCell ref="A2:R3"/>
    <mergeCell ref="A6:E6"/>
    <mergeCell ref="A8:E8"/>
    <mergeCell ref="A13:E13"/>
    <mergeCell ref="A15:E15"/>
    <mergeCell ref="A17:E17"/>
    <mergeCell ref="A9:E9"/>
    <mergeCell ref="A10:E10"/>
    <mergeCell ref="A11:E11"/>
    <mergeCell ref="A12:E12"/>
    <mergeCell ref="A14:E14"/>
    <mergeCell ref="A24:E24"/>
    <mergeCell ref="A25:E25"/>
    <mergeCell ref="A26:E26"/>
    <mergeCell ref="A27:E27"/>
    <mergeCell ref="A19:E19"/>
    <mergeCell ref="A21:E21"/>
    <mergeCell ref="A22:E22"/>
    <mergeCell ref="A23:E23"/>
    <mergeCell ref="A32:E32"/>
    <mergeCell ref="A33:E33"/>
    <mergeCell ref="A34:E34"/>
    <mergeCell ref="A35:E35"/>
    <mergeCell ref="A28:E28"/>
    <mergeCell ref="A29:E29"/>
    <mergeCell ref="A30:E30"/>
    <mergeCell ref="A31:E31"/>
    <mergeCell ref="A41:E41"/>
    <mergeCell ref="A44:E44"/>
    <mergeCell ref="A36:E36"/>
    <mergeCell ref="A37:E37"/>
    <mergeCell ref="A38:E38"/>
    <mergeCell ref="A39:E39"/>
  </mergeCells>
  <phoneticPr fontId="7"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55"/>
  <sheetViews>
    <sheetView workbookViewId="0">
      <selection activeCell="I28" sqref="I28"/>
    </sheetView>
  </sheetViews>
  <sheetFormatPr defaultRowHeight="12.75" x14ac:dyDescent="0.2"/>
  <cols>
    <col min="1" max="1" width="3.42578125" style="2" customWidth="1"/>
    <col min="2" max="3" width="9.140625" style="2"/>
    <col min="4" max="4" width="9.85546875" style="2" customWidth="1"/>
    <col min="5" max="5" width="13.5703125" style="2" customWidth="1"/>
    <col min="6" max="6" width="10.5703125" style="2" customWidth="1"/>
    <col min="7" max="8" width="9.28515625" style="2" bestFit="1" customWidth="1"/>
    <col min="9" max="9" width="9.5703125" style="2" bestFit="1" customWidth="1"/>
    <col min="10" max="10" width="10.28515625" style="2" customWidth="1"/>
    <col min="11" max="11" width="7.5703125" style="2" customWidth="1"/>
    <col min="12" max="12" width="2.140625" style="2" customWidth="1"/>
    <col min="13" max="13" width="12.7109375" style="2" customWidth="1"/>
    <col min="14" max="15" width="9.140625" style="2"/>
    <col min="16" max="16" width="10.42578125" style="2" customWidth="1"/>
    <col min="17" max="16384" width="9.140625" style="2"/>
  </cols>
  <sheetData>
    <row r="1" spans="1:20" ht="18" x14ac:dyDescent="0.25">
      <c r="A1" s="239" t="s">
        <v>16</v>
      </c>
      <c r="B1" s="239"/>
      <c r="C1" s="239"/>
      <c r="D1" s="239"/>
      <c r="E1" s="239"/>
      <c r="F1" s="239"/>
      <c r="G1" s="239"/>
      <c r="H1" s="239"/>
      <c r="I1" s="239"/>
      <c r="J1" s="239"/>
      <c r="K1" s="239"/>
      <c r="L1" s="239"/>
      <c r="M1" s="239"/>
      <c r="N1" s="239"/>
      <c r="O1" s="239"/>
      <c r="P1" s="239"/>
      <c r="Q1" s="239"/>
      <c r="R1" s="239"/>
      <c r="S1" s="239"/>
      <c r="T1" s="239"/>
    </row>
    <row r="2" spans="1:20" x14ac:dyDescent="0.2">
      <c r="A2" s="258" t="str">
        <f>'Budget Summary'!A2:U3</f>
        <v>(enter chapter designation)</v>
      </c>
      <c r="B2" s="258"/>
      <c r="C2" s="258"/>
      <c r="D2" s="258"/>
      <c r="E2" s="258"/>
      <c r="F2" s="258"/>
      <c r="G2" s="258"/>
      <c r="H2" s="258"/>
      <c r="I2" s="258"/>
      <c r="J2" s="258"/>
      <c r="K2" s="258"/>
      <c r="L2" s="258"/>
      <c r="M2" s="258"/>
      <c r="N2" s="258"/>
      <c r="O2" s="258"/>
      <c r="P2" s="258"/>
      <c r="Q2" s="258"/>
      <c r="R2" s="258"/>
      <c r="S2" s="258"/>
      <c r="T2" s="258"/>
    </row>
    <row r="3" spans="1:20" x14ac:dyDescent="0.2">
      <c r="A3" s="258"/>
      <c r="B3" s="258"/>
      <c r="C3" s="258"/>
      <c r="D3" s="258"/>
      <c r="E3" s="258"/>
      <c r="F3" s="258"/>
      <c r="G3" s="258"/>
      <c r="H3" s="258"/>
      <c r="I3" s="258"/>
      <c r="J3" s="258"/>
      <c r="K3" s="258"/>
      <c r="L3" s="258"/>
      <c r="M3" s="258"/>
      <c r="N3" s="258"/>
      <c r="O3" s="258"/>
      <c r="P3" s="258"/>
      <c r="Q3" s="258"/>
      <c r="R3" s="258"/>
      <c r="S3" s="258"/>
      <c r="T3" s="258"/>
    </row>
    <row r="4" spans="1:20" x14ac:dyDescent="0.2">
      <c r="A4" s="33"/>
      <c r="B4" s="33"/>
      <c r="C4" s="33"/>
      <c r="D4" s="33"/>
      <c r="E4" s="33"/>
      <c r="F4" s="33"/>
      <c r="G4" s="33"/>
      <c r="H4" s="33"/>
      <c r="I4" s="33"/>
      <c r="J4" s="33"/>
      <c r="K4" s="33"/>
      <c r="L4" s="33"/>
      <c r="M4" s="33"/>
      <c r="N4" s="33"/>
      <c r="O4" s="33"/>
      <c r="P4" s="33"/>
    </row>
    <row r="5" spans="1:20" x14ac:dyDescent="0.2">
      <c r="A5" s="261" t="s">
        <v>30</v>
      </c>
      <c r="B5" s="262"/>
      <c r="C5" s="262"/>
      <c r="D5" s="51"/>
      <c r="E5" s="51"/>
      <c r="F5" s="52"/>
      <c r="G5" s="31"/>
      <c r="I5" s="169" t="s">
        <v>114</v>
      </c>
      <c r="J5" s="160"/>
      <c r="K5" s="160"/>
      <c r="M5" s="261" t="s">
        <v>40</v>
      </c>
      <c r="N5" s="262"/>
      <c r="O5" s="262"/>
      <c r="P5" s="219"/>
      <c r="Q5" s="219"/>
      <c r="R5" s="219"/>
      <c r="S5" s="220"/>
    </row>
    <row r="6" spans="1:20" x14ac:dyDescent="0.2">
      <c r="A6" s="7"/>
      <c r="B6" s="41"/>
      <c r="C6" s="41"/>
      <c r="D6" s="19" t="s">
        <v>11</v>
      </c>
      <c r="E6" s="199" t="s">
        <v>187</v>
      </c>
      <c r="F6" s="18" t="s">
        <v>12</v>
      </c>
      <c r="G6" s="50" t="s">
        <v>13</v>
      </c>
      <c r="I6" s="161" t="s">
        <v>122</v>
      </c>
      <c r="J6" s="160"/>
      <c r="K6" s="160"/>
      <c r="L6" s="41"/>
      <c r="M6" s="215"/>
      <c r="N6" s="213"/>
      <c r="O6" s="213"/>
      <c r="P6" s="208" t="s">
        <v>11</v>
      </c>
      <c r="Q6" s="209" t="s">
        <v>187</v>
      </c>
      <c r="R6" s="210" t="s">
        <v>12</v>
      </c>
      <c r="S6" s="209" t="s">
        <v>13</v>
      </c>
    </row>
    <row r="7" spans="1:20" x14ac:dyDescent="0.2">
      <c r="A7" s="32"/>
      <c r="B7" s="33"/>
      <c r="C7" s="33"/>
      <c r="D7" s="33"/>
      <c r="E7" s="48"/>
      <c r="F7" s="32"/>
      <c r="G7" s="48"/>
      <c r="I7" s="162" t="s">
        <v>123</v>
      </c>
      <c r="J7" s="160"/>
      <c r="K7" s="160"/>
      <c r="L7" s="33"/>
      <c r="M7" s="263"/>
      <c r="N7" s="264"/>
      <c r="O7" s="264"/>
      <c r="P7" s="211"/>
      <c r="Q7" s="212"/>
      <c r="R7" s="212"/>
      <c r="S7" s="212"/>
    </row>
    <row r="8" spans="1:20" x14ac:dyDescent="0.2">
      <c r="A8" s="259" t="s">
        <v>31</v>
      </c>
      <c r="B8" s="260"/>
      <c r="C8" s="260"/>
      <c r="D8" s="20">
        <f>IF(ISERROR(G21+G23+G25),0,G21+G23+G25)</f>
        <v>0</v>
      </c>
      <c r="E8" s="54">
        <f>IF(ISERROR(H21+H23+H25),0,H21+H23+H25)</f>
        <v>0</v>
      </c>
      <c r="F8" s="54">
        <f>IF(ISERROR(I21+I23+I25),0,I21+I23+I25)</f>
        <v>0</v>
      </c>
      <c r="G8" s="54">
        <f>IF(ISERROR(J21+J23+J25),0,J21+J23+J25)</f>
        <v>0</v>
      </c>
      <c r="I8" s="162" t="s">
        <v>124</v>
      </c>
      <c r="J8" s="160"/>
      <c r="K8" s="160"/>
      <c r="L8" s="33"/>
      <c r="M8" s="263" t="s">
        <v>34</v>
      </c>
      <c r="N8" s="264"/>
      <c r="O8" s="264"/>
      <c r="P8" s="202">
        <f>SUM(F50:F51)</f>
        <v>0</v>
      </c>
      <c r="Q8" s="203">
        <f>SUM(G50:G51)</f>
        <v>0</v>
      </c>
      <c r="R8" s="203">
        <f>SUM(H50:H51)</f>
        <v>0</v>
      </c>
      <c r="S8" s="204">
        <f>SUM(I50:I51)</f>
        <v>0</v>
      </c>
    </row>
    <row r="9" spans="1:20" ht="15" x14ac:dyDescent="0.35">
      <c r="A9" s="259" t="s">
        <v>32</v>
      </c>
      <c r="B9" s="260"/>
      <c r="C9" s="260"/>
      <c r="D9" s="23" t="str">
        <f>G27</f>
        <v>Enter #</v>
      </c>
      <c r="E9" s="55" t="str">
        <f>H27</f>
        <v>Enter #</v>
      </c>
      <c r="F9" s="55" t="str">
        <f>I27</f>
        <v>Enter #</v>
      </c>
      <c r="G9" s="56" t="str">
        <f>J27</f>
        <v>Enter #</v>
      </c>
      <c r="I9" s="162" t="s">
        <v>193</v>
      </c>
      <c r="J9" s="160"/>
      <c r="K9" s="160"/>
      <c r="L9" s="33"/>
      <c r="M9" s="263" t="s">
        <v>41</v>
      </c>
      <c r="N9" s="264"/>
      <c r="O9" s="264"/>
      <c r="P9" s="205">
        <f>SUM(F52:F53)</f>
        <v>0</v>
      </c>
      <c r="Q9" s="206">
        <f>SUM(G52:G53)</f>
        <v>0</v>
      </c>
      <c r="R9" s="206">
        <f>SUM(H52:H53)</f>
        <v>0</v>
      </c>
      <c r="S9" s="207">
        <f>SUM(I52:I53)</f>
        <v>0</v>
      </c>
    </row>
    <row r="10" spans="1:20" x14ac:dyDescent="0.2">
      <c r="A10" s="42"/>
      <c r="B10" s="43"/>
      <c r="C10" s="43"/>
      <c r="D10" s="33"/>
      <c r="E10" s="48"/>
      <c r="F10" s="32"/>
      <c r="G10" s="48"/>
      <c r="I10" s="162" t="s">
        <v>194</v>
      </c>
      <c r="J10" s="160"/>
      <c r="K10" s="160"/>
      <c r="L10" s="33"/>
      <c r="M10" s="263"/>
      <c r="N10" s="264"/>
      <c r="O10" s="264"/>
      <c r="P10" s="213"/>
      <c r="Q10" s="214"/>
      <c r="R10" s="215"/>
      <c r="S10" s="214"/>
    </row>
    <row r="11" spans="1:20" ht="15" x14ac:dyDescent="0.35">
      <c r="A11" s="267" t="s">
        <v>33</v>
      </c>
      <c r="B11" s="257"/>
      <c r="C11" s="257"/>
      <c r="D11" s="57">
        <f>SUM(D8:D9)</f>
        <v>0</v>
      </c>
      <c r="E11" s="58">
        <f>SUM(E8:E9)</f>
        <v>0</v>
      </c>
      <c r="F11" s="58">
        <f>SUM(F8:F9)</f>
        <v>0</v>
      </c>
      <c r="G11" s="59">
        <f>SUM(G8:G9)</f>
        <v>0</v>
      </c>
      <c r="L11" s="33"/>
      <c r="M11" s="265" t="s">
        <v>39</v>
      </c>
      <c r="N11" s="266"/>
      <c r="O11" s="266"/>
      <c r="P11" s="216">
        <f>SUM(P7:P9)</f>
        <v>0</v>
      </c>
      <c r="Q11" s="217">
        <f>SUM(Q7:Q9)</f>
        <v>0</v>
      </c>
      <c r="R11" s="217">
        <f>SUM(R7:R9)</f>
        <v>0</v>
      </c>
      <c r="S11" s="218">
        <f>SUM(S7:S9)</f>
        <v>0</v>
      </c>
    </row>
    <row r="12" spans="1:20" x14ac:dyDescent="0.2">
      <c r="A12" s="32"/>
      <c r="B12" s="33"/>
      <c r="C12" s="33"/>
      <c r="D12" s="33"/>
      <c r="E12" s="48"/>
      <c r="F12" s="32"/>
      <c r="G12" s="48"/>
      <c r="L12" s="33"/>
      <c r="M12" s="253" t="s">
        <v>18</v>
      </c>
      <c r="N12" s="254"/>
      <c r="O12" s="254"/>
      <c r="P12" s="254"/>
      <c r="Q12" s="254"/>
      <c r="R12" s="254"/>
      <c r="S12" s="255"/>
    </row>
    <row r="13" spans="1:20" x14ac:dyDescent="0.2">
      <c r="A13" s="273" t="s">
        <v>198</v>
      </c>
      <c r="B13" s="274"/>
      <c r="C13" s="274"/>
      <c r="D13" s="130" t="s">
        <v>28</v>
      </c>
      <c r="E13" s="221">
        <f>D11</f>
        <v>0</v>
      </c>
      <c r="F13" s="60">
        <f>E11</f>
        <v>0</v>
      </c>
      <c r="G13" s="61"/>
      <c r="L13" s="33"/>
      <c r="M13" s="271" t="s">
        <v>35</v>
      </c>
      <c r="N13" s="272"/>
      <c r="O13" s="271" t="s">
        <v>36</v>
      </c>
      <c r="P13" s="272"/>
      <c r="Q13" s="270" t="s">
        <v>37</v>
      </c>
      <c r="R13" s="270"/>
      <c r="S13" s="224" t="s">
        <v>192</v>
      </c>
    </row>
    <row r="14" spans="1:20" x14ac:dyDescent="0.2">
      <c r="K14" s="33"/>
      <c r="M14" s="242">
        <f>('Collections-FALL'!G10+'Collections-FALL'!N10+'Collections-FALL'!Q10)+('Collections-WINTER'!G10+'Collections-WINTER'!N10+'Collections-WINTER'!Q10)+('Collections-SPRING'!G10+'Collections-SPRING'!N10+'Collections-SPRING'!Q10)+('Collections-SUMMER'!G10+'Collections-SUMMER'!N10+'Collections-SUMMER'!Q10)</f>
        <v>0</v>
      </c>
      <c r="N14" s="243"/>
      <c r="O14" s="242">
        <f>SUM(P8:S9)</f>
        <v>0</v>
      </c>
      <c r="P14" s="243"/>
      <c r="Q14" s="242">
        <f>M14-O14</f>
        <v>0</v>
      </c>
      <c r="R14" s="248"/>
      <c r="S14" s="246">
        <f>IF(ISERROR(O14/M14),0,O14/M14)</f>
        <v>0</v>
      </c>
    </row>
    <row r="15" spans="1:20" x14ac:dyDescent="0.2">
      <c r="K15" s="33"/>
      <c r="M15" s="244"/>
      <c r="N15" s="245"/>
      <c r="O15" s="244"/>
      <c r="P15" s="245"/>
      <c r="Q15" s="244"/>
      <c r="R15" s="249"/>
      <c r="S15" s="247"/>
    </row>
    <row r="18" spans="1:20" x14ac:dyDescent="0.2">
      <c r="A18" s="261" t="s">
        <v>19</v>
      </c>
      <c r="B18" s="262"/>
      <c r="C18" s="262"/>
      <c r="D18" s="262"/>
      <c r="E18" s="262"/>
      <c r="F18" s="262"/>
      <c r="G18" s="30"/>
      <c r="H18" s="30"/>
      <c r="I18" s="30"/>
      <c r="J18" s="31"/>
      <c r="L18" s="164" t="s">
        <v>121</v>
      </c>
      <c r="M18" s="165"/>
      <c r="N18" s="160"/>
      <c r="O18" s="163"/>
      <c r="P18" s="163"/>
      <c r="Q18" s="160"/>
      <c r="R18" s="160"/>
      <c r="S18" s="160"/>
      <c r="T18" s="160"/>
    </row>
    <row r="19" spans="1:20" x14ac:dyDescent="0.2">
      <c r="A19" s="32"/>
      <c r="B19" s="33"/>
      <c r="C19" s="33"/>
      <c r="D19" s="33"/>
      <c r="E19" s="33"/>
      <c r="F19" s="33"/>
      <c r="G19" s="19" t="s">
        <v>11</v>
      </c>
      <c r="H19" s="50" t="s">
        <v>187</v>
      </c>
      <c r="I19" s="18" t="s">
        <v>12</v>
      </c>
      <c r="J19" s="50" t="s">
        <v>13</v>
      </c>
      <c r="L19" s="166" t="s">
        <v>115</v>
      </c>
      <c r="M19" s="160"/>
      <c r="N19" s="160"/>
      <c r="O19" s="165"/>
      <c r="P19" s="165"/>
      <c r="Q19" s="160"/>
      <c r="R19" s="160"/>
      <c r="S19" s="160"/>
      <c r="T19" s="160"/>
    </row>
    <row r="20" spans="1:20" x14ac:dyDescent="0.2">
      <c r="A20" s="259" t="s">
        <v>2</v>
      </c>
      <c r="B20" s="260"/>
      <c r="C20" s="260"/>
      <c r="D20" s="260"/>
      <c r="E20" s="260"/>
      <c r="F20" s="33"/>
      <c r="G20" s="33"/>
      <c r="H20" s="48"/>
      <c r="I20" s="32"/>
      <c r="J20" s="48"/>
      <c r="L20" s="160"/>
      <c r="M20" s="166" t="s">
        <v>116</v>
      </c>
      <c r="N20" s="160"/>
      <c r="O20" s="167"/>
      <c r="P20" s="167"/>
      <c r="Q20" s="160"/>
      <c r="R20" s="160"/>
      <c r="S20" s="160"/>
      <c r="T20" s="160"/>
    </row>
    <row r="21" spans="1:20" x14ac:dyDescent="0.2">
      <c r="A21" s="7"/>
      <c r="B21" s="233" t="s">
        <v>20</v>
      </c>
      <c r="C21" s="233"/>
      <c r="D21" s="233"/>
      <c r="E21" s="233"/>
      <c r="F21" s="20"/>
      <c r="G21" s="118" t="s">
        <v>28</v>
      </c>
      <c r="H21" s="120" t="s">
        <v>28</v>
      </c>
      <c r="I21" s="119" t="s">
        <v>28</v>
      </c>
      <c r="J21" s="120" t="s">
        <v>28</v>
      </c>
      <c r="L21" s="162" t="s">
        <v>117</v>
      </c>
      <c r="M21" s="167"/>
      <c r="N21" s="160"/>
      <c r="O21" s="167"/>
      <c r="P21" s="167"/>
      <c r="Q21" s="160"/>
      <c r="R21" s="168"/>
      <c r="S21" s="168"/>
      <c r="T21" s="168"/>
    </row>
    <row r="22" spans="1:20" x14ac:dyDescent="0.2">
      <c r="A22" s="7"/>
      <c r="B22" s="235" t="s">
        <v>21</v>
      </c>
      <c r="C22" s="235"/>
      <c r="D22" s="235"/>
      <c r="E22" s="235"/>
      <c r="F22" s="24"/>
      <c r="G22" s="121" t="s">
        <v>29</v>
      </c>
      <c r="H22" s="123" t="s">
        <v>29</v>
      </c>
      <c r="I22" s="122" t="s">
        <v>29</v>
      </c>
      <c r="J22" s="123" t="s">
        <v>29</v>
      </c>
      <c r="L22" s="162" t="s">
        <v>118</v>
      </c>
      <c r="M22" s="167"/>
      <c r="N22" s="160"/>
      <c r="O22" s="167"/>
      <c r="P22" s="167"/>
      <c r="Q22" s="160"/>
      <c r="R22" s="168"/>
      <c r="S22" s="168"/>
      <c r="T22" s="168"/>
    </row>
    <row r="23" spans="1:20" x14ac:dyDescent="0.2">
      <c r="A23" s="7"/>
      <c r="B23" s="235" t="s">
        <v>22</v>
      </c>
      <c r="C23" s="235"/>
      <c r="D23" s="235"/>
      <c r="E23" s="235"/>
      <c r="F23" s="24"/>
      <c r="G23" s="124" t="s">
        <v>28</v>
      </c>
      <c r="H23" s="120" t="s">
        <v>28</v>
      </c>
      <c r="I23" s="125" t="s">
        <v>28</v>
      </c>
      <c r="J23" s="126" t="s">
        <v>28</v>
      </c>
      <c r="L23" s="160"/>
      <c r="M23" s="162" t="s">
        <v>119</v>
      </c>
      <c r="N23" s="160"/>
      <c r="O23" s="167"/>
      <c r="P23" s="167"/>
      <c r="Q23" s="160"/>
      <c r="R23" s="168"/>
      <c r="S23" s="168"/>
      <c r="T23" s="168"/>
    </row>
    <row r="24" spans="1:20" x14ac:dyDescent="0.2">
      <c r="A24" s="7"/>
      <c r="B24" s="235" t="s">
        <v>23</v>
      </c>
      <c r="C24" s="235"/>
      <c r="D24" s="235"/>
      <c r="E24" s="235"/>
      <c r="F24" s="24"/>
      <c r="G24" s="121" t="s">
        <v>29</v>
      </c>
      <c r="H24" s="123" t="s">
        <v>29</v>
      </c>
      <c r="I24" s="122" t="s">
        <v>29</v>
      </c>
      <c r="J24" s="123" t="s">
        <v>29</v>
      </c>
      <c r="L24" s="166"/>
      <c r="M24" s="166" t="s">
        <v>120</v>
      </c>
      <c r="N24" s="160"/>
      <c r="O24" s="160"/>
      <c r="P24" s="160"/>
      <c r="Q24" s="160"/>
      <c r="R24" s="160"/>
      <c r="S24" s="160"/>
      <c r="T24" s="160"/>
    </row>
    <row r="25" spans="1:20" x14ac:dyDescent="0.2">
      <c r="A25" s="7"/>
      <c r="B25" s="235" t="s">
        <v>24</v>
      </c>
      <c r="C25" s="235"/>
      <c r="D25" s="235"/>
      <c r="E25" s="235"/>
      <c r="F25" s="24"/>
      <c r="G25" s="124" t="s">
        <v>28</v>
      </c>
      <c r="H25" s="120" t="s">
        <v>28</v>
      </c>
      <c r="I25" s="125" t="s">
        <v>28</v>
      </c>
      <c r="J25" s="126" t="s">
        <v>28</v>
      </c>
      <c r="L25" s="162" t="s">
        <v>129</v>
      </c>
      <c r="M25" s="167"/>
      <c r="N25" s="160"/>
      <c r="O25" s="167"/>
      <c r="P25" s="167"/>
      <c r="Q25" s="160"/>
      <c r="R25" s="160"/>
      <c r="S25" s="160"/>
      <c r="T25" s="160"/>
    </row>
    <row r="26" spans="1:20" x14ac:dyDescent="0.2">
      <c r="A26" s="7"/>
      <c r="B26" s="235" t="s">
        <v>25</v>
      </c>
      <c r="C26" s="235"/>
      <c r="D26" s="235"/>
      <c r="E26" s="235"/>
      <c r="F26" s="24"/>
      <c r="G26" s="121" t="s">
        <v>29</v>
      </c>
      <c r="H26" s="123" t="s">
        <v>29</v>
      </c>
      <c r="I26" s="122" t="s">
        <v>29</v>
      </c>
      <c r="J26" s="123" t="s">
        <v>29</v>
      </c>
      <c r="L26" s="160"/>
      <c r="M26" s="166" t="s">
        <v>128</v>
      </c>
      <c r="N26" s="160"/>
      <c r="O26" s="167"/>
      <c r="P26" s="167"/>
      <c r="Q26" s="167"/>
      <c r="R26" s="168"/>
      <c r="S26" s="168"/>
      <c r="T26" s="168"/>
    </row>
    <row r="27" spans="1:20" x14ac:dyDescent="0.2">
      <c r="A27" s="7"/>
      <c r="B27" s="235" t="s">
        <v>26</v>
      </c>
      <c r="C27" s="235"/>
      <c r="D27" s="235"/>
      <c r="E27" s="235"/>
      <c r="F27" s="24"/>
      <c r="G27" s="124" t="s">
        <v>28</v>
      </c>
      <c r="H27" s="120" t="s">
        <v>28</v>
      </c>
      <c r="I27" s="125" t="s">
        <v>28</v>
      </c>
      <c r="J27" s="126" t="s">
        <v>28</v>
      </c>
      <c r="L27" s="160"/>
      <c r="M27" s="162" t="s">
        <v>127</v>
      </c>
      <c r="N27" s="160"/>
      <c r="O27" s="167"/>
      <c r="P27" s="167"/>
      <c r="Q27" s="167"/>
      <c r="R27" s="168"/>
      <c r="S27" s="168"/>
      <c r="T27" s="168"/>
    </row>
    <row r="28" spans="1:20" x14ac:dyDescent="0.2">
      <c r="A28" s="18"/>
      <c r="B28" s="256" t="s">
        <v>27</v>
      </c>
      <c r="C28" s="256"/>
      <c r="D28" s="256"/>
      <c r="E28" s="256"/>
      <c r="F28" s="29"/>
      <c r="G28" s="127" t="s">
        <v>29</v>
      </c>
      <c r="H28" s="133" t="s">
        <v>29</v>
      </c>
      <c r="I28" s="128" t="s">
        <v>29</v>
      </c>
      <c r="J28" s="129" t="s">
        <v>29</v>
      </c>
    </row>
    <row r="31" spans="1:20" x14ac:dyDescent="0.2">
      <c r="L31" s="33"/>
      <c r="M31" s="33"/>
      <c r="N31" s="33"/>
      <c r="O31" s="33"/>
      <c r="P31" s="33"/>
      <c r="Q31" s="33"/>
      <c r="R31" s="33"/>
    </row>
    <row r="32" spans="1:20" ht="15.75" x14ac:dyDescent="0.25">
      <c r="A32" s="250" t="s">
        <v>1</v>
      </c>
      <c r="B32" s="251"/>
      <c r="C32" s="251"/>
      <c r="D32" s="251"/>
      <c r="E32" s="251"/>
      <c r="F32" s="251"/>
      <c r="G32" s="251"/>
      <c r="H32" s="251"/>
      <c r="I32" s="251"/>
      <c r="J32" s="252"/>
      <c r="M32" s="161" t="s">
        <v>133</v>
      </c>
      <c r="N32" s="160"/>
      <c r="O32" s="160"/>
      <c r="P32" s="160"/>
      <c r="Q32" s="160"/>
      <c r="R32" s="160"/>
      <c r="S32" s="160"/>
      <c r="T32" s="160"/>
    </row>
    <row r="33" spans="1:22" x14ac:dyDescent="0.2">
      <c r="A33" s="32"/>
      <c r="B33" s="41"/>
      <c r="C33" s="41"/>
      <c r="D33" s="41"/>
      <c r="E33" s="41"/>
      <c r="F33" s="19" t="s">
        <v>11</v>
      </c>
      <c r="G33" s="50" t="s">
        <v>187</v>
      </c>
      <c r="H33" s="18" t="s">
        <v>12</v>
      </c>
      <c r="I33" s="18" t="s">
        <v>13</v>
      </c>
      <c r="J33" s="190"/>
      <c r="K33" s="4"/>
      <c r="M33" s="162" t="s">
        <v>125</v>
      </c>
      <c r="N33" s="160"/>
      <c r="O33" s="160"/>
      <c r="P33" s="160"/>
      <c r="Q33" s="160"/>
      <c r="R33" s="160"/>
      <c r="S33" s="160"/>
      <c r="T33" s="160"/>
    </row>
    <row r="34" spans="1:22" x14ac:dyDescent="0.2">
      <c r="A34" s="32"/>
      <c r="B34" s="257" t="s">
        <v>0</v>
      </c>
      <c r="C34" s="257"/>
      <c r="D34" s="257"/>
      <c r="E34" s="33"/>
      <c r="F34" s="44"/>
      <c r="G34" s="91"/>
      <c r="H34" s="8"/>
      <c r="I34" s="8"/>
      <c r="J34" s="36" t="s">
        <v>18</v>
      </c>
      <c r="K34" s="33"/>
      <c r="M34" s="162" t="s">
        <v>126</v>
      </c>
      <c r="N34" s="160"/>
      <c r="O34" s="160"/>
      <c r="P34" s="160"/>
      <c r="Q34" s="160"/>
      <c r="R34" s="160"/>
      <c r="S34" s="160"/>
      <c r="T34" s="160"/>
    </row>
    <row r="35" spans="1:22" x14ac:dyDescent="0.2">
      <c r="A35" s="32"/>
      <c r="B35" s="182"/>
      <c r="C35" s="233" t="s">
        <v>38</v>
      </c>
      <c r="D35" s="233"/>
      <c r="E35" s="233"/>
      <c r="F35" s="131" t="s">
        <v>29</v>
      </c>
      <c r="G35" s="200" t="s">
        <v>29</v>
      </c>
      <c r="H35" s="132" t="s">
        <v>29</v>
      </c>
      <c r="I35" s="132" t="s">
        <v>29</v>
      </c>
      <c r="J35" s="40">
        <f>IF(ISERROR(AVERAGE(F35:I35)),0,AVERAGE(F35:I35))</f>
        <v>0</v>
      </c>
      <c r="K35" s="33" t="s">
        <v>111</v>
      </c>
      <c r="M35" s="162" t="s">
        <v>191</v>
      </c>
      <c r="N35" s="160"/>
      <c r="O35" s="160"/>
      <c r="P35" s="160"/>
      <c r="Q35" s="160"/>
      <c r="R35" s="160"/>
      <c r="S35" s="160"/>
      <c r="T35" s="160"/>
    </row>
    <row r="36" spans="1:22" x14ac:dyDescent="0.2">
      <c r="A36" s="32"/>
      <c r="B36" s="33"/>
      <c r="C36" s="233" t="s">
        <v>2</v>
      </c>
      <c r="D36" s="233"/>
      <c r="E36" s="20"/>
      <c r="F36" s="21">
        <f>IF(ISERROR((G21*G22)+(G23*G24)+(G25*G26)),0,(G21*G22)+(G23*G24)+(G25*G26))</f>
        <v>0</v>
      </c>
      <c r="G36" s="45">
        <f>IF(ISERROR((H21*H22)+(H23*H24)+(H25*H26)),0,(H21*H22)+(H23*H24)+(H25*H26))</f>
        <v>0</v>
      </c>
      <c r="H36" s="21">
        <f>IF(ISERROR((I21*I22)+(I23*I24)+(I25*I26)),0,(I21*I22)+(I23*I24)+(I25*I26))</f>
        <v>0</v>
      </c>
      <c r="I36" s="45">
        <f>IF(ISERROR((J21*J22)+(J23*J24)+(J25*J26)),0,(J21*J22)+(J23*J24)+(J25*J26))</f>
        <v>0</v>
      </c>
      <c r="J36" s="28">
        <f>SUM(F36:I36)</f>
        <v>0</v>
      </c>
      <c r="K36" s="33"/>
      <c r="M36" s="162"/>
      <c r="N36" s="162" t="s">
        <v>190</v>
      </c>
      <c r="O36" s="160"/>
      <c r="P36" s="160"/>
      <c r="Q36" s="160"/>
      <c r="R36" s="160"/>
      <c r="S36" s="160"/>
      <c r="T36" s="160"/>
    </row>
    <row r="37" spans="1:22" x14ac:dyDescent="0.2">
      <c r="A37" s="32"/>
      <c r="B37" s="33"/>
      <c r="C37" s="235" t="s">
        <v>3</v>
      </c>
      <c r="D37" s="235"/>
      <c r="E37" s="24"/>
      <c r="F37" s="25">
        <f>IF(ISERROR(G27*G28),0,G27*G28)</f>
        <v>0</v>
      </c>
      <c r="G37" s="45">
        <f>IF(ISERROR(H27*H28),0,H27*H28)</f>
        <v>0</v>
      </c>
      <c r="H37" s="45">
        <f>IF(ISERROR(I27*I28),0,I27*I28)</f>
        <v>0</v>
      </c>
      <c r="I37" s="25">
        <f>IF(ISERROR(J27*J28),0,J27*J28)</f>
        <v>0</v>
      </c>
      <c r="J37" s="27">
        <f>SUM(F37:I37)</f>
        <v>0</v>
      </c>
      <c r="K37" s="33"/>
      <c r="M37" s="162" t="s">
        <v>189</v>
      </c>
      <c r="N37" s="160"/>
      <c r="O37" s="160"/>
      <c r="P37" s="160"/>
      <c r="Q37" s="160"/>
      <c r="R37" s="160"/>
      <c r="S37" s="160"/>
      <c r="T37" s="160"/>
    </row>
    <row r="38" spans="1:22" x14ac:dyDescent="0.2">
      <c r="A38" s="32"/>
      <c r="B38" s="33"/>
      <c r="C38" s="235" t="s">
        <v>4</v>
      </c>
      <c r="D38" s="235"/>
      <c r="E38" s="24"/>
      <c r="F38" s="121" t="s">
        <v>29</v>
      </c>
      <c r="G38" s="123" t="s">
        <v>29</v>
      </c>
      <c r="H38" s="122" t="s">
        <v>29</v>
      </c>
      <c r="I38" s="123" t="s">
        <v>29</v>
      </c>
      <c r="J38" s="27">
        <f>SUM(F38:I38)</f>
        <v>0</v>
      </c>
      <c r="K38" s="33"/>
      <c r="M38" s="162"/>
      <c r="N38" s="162" t="s">
        <v>188</v>
      </c>
      <c r="O38" s="160"/>
      <c r="P38" s="160"/>
      <c r="Q38" s="160"/>
      <c r="R38" s="160"/>
      <c r="S38" s="160"/>
      <c r="T38" s="160"/>
    </row>
    <row r="39" spans="1:22" x14ac:dyDescent="0.2">
      <c r="A39" s="32"/>
      <c r="B39" s="33"/>
      <c r="C39" s="235" t="s">
        <v>5</v>
      </c>
      <c r="D39" s="235"/>
      <c r="E39" s="24"/>
      <c r="F39" s="121" t="s">
        <v>29</v>
      </c>
      <c r="G39" s="123" t="s">
        <v>29</v>
      </c>
      <c r="H39" s="123" t="s">
        <v>29</v>
      </c>
      <c r="I39" s="123" t="s">
        <v>29</v>
      </c>
      <c r="J39" s="27">
        <f>SUM(F39:I39)</f>
        <v>0</v>
      </c>
      <c r="K39" s="33"/>
      <c r="V39" s="34"/>
    </row>
    <row r="40" spans="1:22" x14ac:dyDescent="0.2">
      <c r="A40" s="32"/>
      <c r="B40" s="33"/>
      <c r="C40" s="223" t="s">
        <v>195</v>
      </c>
      <c r="D40" s="223"/>
      <c r="E40" s="23"/>
      <c r="F40" s="226">
        <f>-(SUM(F36:F38))*0.1</f>
        <v>0</v>
      </c>
      <c r="G40" s="227">
        <f>-(SUM(G36:G38))*0.1</f>
        <v>0</v>
      </c>
      <c r="H40" s="228">
        <f>-(SUM(H36:H38))*0.1</f>
        <v>0</v>
      </c>
      <c r="I40" s="227">
        <f>-(SUM(I36:I38))*0.1</f>
        <v>0</v>
      </c>
      <c r="J40" s="229">
        <f>SUM(F40:I40)</f>
        <v>0</v>
      </c>
      <c r="K40" s="33"/>
      <c r="V40" s="34"/>
    </row>
    <row r="41" spans="1:22" x14ac:dyDescent="0.2">
      <c r="A41" s="32"/>
      <c r="B41" s="33"/>
      <c r="C41" s="33"/>
      <c r="D41" s="33"/>
      <c r="E41" s="33"/>
      <c r="F41" s="44"/>
      <c r="G41" s="91"/>
      <c r="H41" s="8"/>
      <c r="I41" s="8"/>
      <c r="J41" s="9"/>
      <c r="K41" s="33"/>
      <c r="U41" s="34"/>
    </row>
    <row r="42" spans="1:22" ht="15" x14ac:dyDescent="0.35">
      <c r="A42" s="191"/>
      <c r="B42" s="268" t="s">
        <v>6</v>
      </c>
      <c r="C42" s="268"/>
      <c r="D42" s="29"/>
      <c r="E42" s="29"/>
      <c r="F42" s="193">
        <f>SUM(F35:F40)</f>
        <v>0</v>
      </c>
      <c r="G42" s="192">
        <f>SUM(G35:G40)</f>
        <v>0</v>
      </c>
      <c r="H42" s="192">
        <f>SUM(H35:H40)</f>
        <v>0</v>
      </c>
      <c r="I42" s="192">
        <f>SUM(I35:I40)</f>
        <v>0</v>
      </c>
      <c r="J42" s="192">
        <f>SUM(J35:J40)</f>
        <v>0</v>
      </c>
      <c r="K42" s="33"/>
      <c r="U42" s="35"/>
    </row>
    <row r="43" spans="1:22" x14ac:dyDescent="0.2">
      <c r="U43" s="34"/>
    </row>
    <row r="46" spans="1:22" ht="15.75" x14ac:dyDescent="0.25">
      <c r="A46" s="250" t="s">
        <v>14</v>
      </c>
      <c r="B46" s="251"/>
      <c r="C46" s="251"/>
      <c r="D46" s="251"/>
      <c r="E46" s="251"/>
      <c r="F46" s="251"/>
      <c r="G46" s="251"/>
      <c r="H46" s="251"/>
      <c r="I46" s="251"/>
      <c r="J46" s="252"/>
      <c r="M46" s="161" t="s">
        <v>132</v>
      </c>
      <c r="N46" s="160"/>
      <c r="O46" s="160"/>
      <c r="P46" s="160"/>
      <c r="Q46" s="160"/>
      <c r="R46" s="160"/>
      <c r="S46" s="160"/>
      <c r="T46" s="160"/>
    </row>
    <row r="47" spans="1:22" x14ac:dyDescent="0.2">
      <c r="A47" s="7"/>
      <c r="B47" s="41"/>
      <c r="C47" s="41"/>
      <c r="D47" s="41"/>
      <c r="E47" s="190"/>
      <c r="F47" s="19" t="s">
        <v>11</v>
      </c>
      <c r="G47" s="50" t="s">
        <v>187</v>
      </c>
      <c r="H47" s="18" t="s">
        <v>12</v>
      </c>
      <c r="I47" s="18" t="s">
        <v>13</v>
      </c>
      <c r="J47" s="188"/>
      <c r="M47" s="162" t="s">
        <v>131</v>
      </c>
      <c r="N47" s="160"/>
      <c r="O47" s="160"/>
      <c r="P47" s="160"/>
      <c r="Q47" s="160"/>
      <c r="R47" s="160"/>
      <c r="S47" s="160"/>
      <c r="T47" s="160"/>
    </row>
    <row r="48" spans="1:22" x14ac:dyDescent="0.2">
      <c r="A48" s="32"/>
      <c r="B48" s="257" t="s">
        <v>0</v>
      </c>
      <c r="C48" s="257"/>
      <c r="D48" s="257"/>
      <c r="E48" s="188"/>
      <c r="F48" s="44"/>
      <c r="G48" s="91"/>
      <c r="H48" s="8"/>
      <c r="I48" s="8"/>
      <c r="J48" s="36" t="s">
        <v>18</v>
      </c>
      <c r="M48" s="162" t="s">
        <v>130</v>
      </c>
      <c r="N48" s="160"/>
      <c r="O48" s="160"/>
      <c r="P48" s="160"/>
      <c r="Q48" s="160"/>
      <c r="R48" s="160"/>
      <c r="S48" s="160"/>
      <c r="T48" s="160"/>
    </row>
    <row r="49" spans="1:20" x14ac:dyDescent="0.2">
      <c r="A49" s="32"/>
      <c r="B49" s="182"/>
      <c r="C49" s="233" t="s">
        <v>38</v>
      </c>
      <c r="D49" s="233"/>
      <c r="E49" s="269"/>
      <c r="F49" s="21" t="str">
        <f>F35</f>
        <v>Enter $</v>
      </c>
      <c r="G49" s="22" t="str">
        <f>G35</f>
        <v>Enter $</v>
      </c>
      <c r="H49" s="22" t="str">
        <f>H35</f>
        <v>Enter $</v>
      </c>
      <c r="I49" s="22" t="str">
        <f>I35</f>
        <v>Enter $</v>
      </c>
      <c r="J49" s="28">
        <f>IF(ISERROR(AVERAGE(F49:I49)),0,AVERAGE(F49:I49))</f>
        <v>0</v>
      </c>
      <c r="K49" s="2" t="s">
        <v>111</v>
      </c>
      <c r="M49" s="160"/>
      <c r="N49" s="160"/>
      <c r="O49" s="160"/>
      <c r="P49" s="160"/>
      <c r="Q49" s="160"/>
      <c r="R49" s="160"/>
      <c r="S49" s="160"/>
      <c r="T49" s="160"/>
    </row>
    <row r="50" spans="1:20" x14ac:dyDescent="0.2">
      <c r="A50" s="32"/>
      <c r="B50" s="33"/>
      <c r="C50" s="233" t="s">
        <v>2</v>
      </c>
      <c r="D50" s="233"/>
      <c r="E50" s="196"/>
      <c r="F50" s="21">
        <f>'Collections-FALL'!N11</f>
        <v>0</v>
      </c>
      <c r="G50" s="93">
        <f>'Collections-WINTER'!N11</f>
        <v>0</v>
      </c>
      <c r="H50" s="22">
        <f>'Collections-SPRING'!N11</f>
        <v>0</v>
      </c>
      <c r="I50" s="22">
        <f>'Collections-SUMMER'!N11</f>
        <v>0</v>
      </c>
      <c r="J50" s="28">
        <f>SUM(F50:I50)</f>
        <v>0</v>
      </c>
    </row>
    <row r="51" spans="1:20" x14ac:dyDescent="0.2">
      <c r="A51" s="32"/>
      <c r="B51" s="33"/>
      <c r="C51" s="235" t="s">
        <v>3</v>
      </c>
      <c r="D51" s="235"/>
      <c r="E51" s="197"/>
      <c r="F51" s="25">
        <f>'Collections-FALL'!G11</f>
        <v>0</v>
      </c>
      <c r="G51" s="45">
        <f>'Collections-WINTER'!G11</f>
        <v>0</v>
      </c>
      <c r="H51" s="26">
        <f>'Collections-SPRING'!G11</f>
        <v>0</v>
      </c>
      <c r="I51" s="26">
        <f>'Collections-SUMMER'!G11</f>
        <v>0</v>
      </c>
      <c r="J51" s="27">
        <f>SUM(F51:I51)</f>
        <v>0</v>
      </c>
    </row>
    <row r="52" spans="1:20" x14ac:dyDescent="0.2">
      <c r="A52" s="32"/>
      <c r="B52" s="33"/>
      <c r="C52" s="235" t="s">
        <v>4</v>
      </c>
      <c r="D52" s="235"/>
      <c r="E52" s="197"/>
      <c r="F52" s="25">
        <f>'Collections-FALL'!Q11</f>
        <v>0</v>
      </c>
      <c r="G52" s="45">
        <f>'Collections-WINTER'!Q11</f>
        <v>0</v>
      </c>
      <c r="H52" s="26">
        <f>'Collections-SPRING'!Q11</f>
        <v>0</v>
      </c>
      <c r="I52" s="26">
        <f>'Collections-SUMMER'!Q11</f>
        <v>0</v>
      </c>
      <c r="J52" s="27">
        <f>SUM(F52:I52)</f>
        <v>0</v>
      </c>
    </row>
    <row r="53" spans="1:20" x14ac:dyDescent="0.2">
      <c r="A53" s="32"/>
      <c r="B53" s="33"/>
      <c r="C53" s="234" t="s">
        <v>5</v>
      </c>
      <c r="D53" s="234"/>
      <c r="E53" s="198"/>
      <c r="F53" s="127" t="s">
        <v>29</v>
      </c>
      <c r="G53" s="129" t="s">
        <v>29</v>
      </c>
      <c r="H53" s="128" t="s">
        <v>29</v>
      </c>
      <c r="I53" s="128" t="s">
        <v>29</v>
      </c>
      <c r="J53" s="11">
        <f>SUM(F53:I53)</f>
        <v>0</v>
      </c>
    </row>
    <row r="54" spans="1:20" x14ac:dyDescent="0.2">
      <c r="A54" s="32"/>
      <c r="B54" s="33"/>
      <c r="C54" s="33"/>
      <c r="D54" s="33"/>
      <c r="E54" s="188"/>
      <c r="F54" s="44"/>
      <c r="G54" s="91"/>
      <c r="H54" s="8"/>
      <c r="I54" s="8"/>
      <c r="J54" s="9"/>
    </row>
    <row r="55" spans="1:20" ht="15" x14ac:dyDescent="0.35">
      <c r="A55" s="191"/>
      <c r="B55" s="268" t="s">
        <v>6</v>
      </c>
      <c r="C55" s="268"/>
      <c r="D55" s="29"/>
      <c r="E55" s="189"/>
      <c r="F55" s="193">
        <f>SUM(F50:F53)</f>
        <v>0</v>
      </c>
      <c r="G55" s="194">
        <f>SUM(G50:G53)</f>
        <v>0</v>
      </c>
      <c r="H55" s="194">
        <f>SUM(H50:H53)</f>
        <v>0</v>
      </c>
      <c r="I55" s="194">
        <f>SUM(I50:I53)</f>
        <v>0</v>
      </c>
      <c r="J55" s="195">
        <f>SUM(F55:I55)</f>
        <v>0</v>
      </c>
    </row>
  </sheetData>
  <sheetProtection password="CC6F" sheet="1" objects="1" scenarios="1" formatColumns="0" selectLockedCells="1"/>
  <mergeCells count="47">
    <mergeCell ref="C53:D53"/>
    <mergeCell ref="B55:C55"/>
    <mergeCell ref="O14:P15"/>
    <mergeCell ref="C52:D52"/>
    <mergeCell ref="C51:D51"/>
    <mergeCell ref="C49:E49"/>
    <mergeCell ref="C36:D36"/>
    <mergeCell ref="C38:D38"/>
    <mergeCell ref="C50:D50"/>
    <mergeCell ref="B34:D34"/>
    <mergeCell ref="B42:C42"/>
    <mergeCell ref="C39:D39"/>
    <mergeCell ref="C35:E35"/>
    <mergeCell ref="A32:J32"/>
    <mergeCell ref="C37:D37"/>
    <mergeCell ref="A18:F18"/>
    <mergeCell ref="B48:D48"/>
    <mergeCell ref="A1:T1"/>
    <mergeCell ref="A2:T3"/>
    <mergeCell ref="B21:E21"/>
    <mergeCell ref="B22:E22"/>
    <mergeCell ref="A20:E20"/>
    <mergeCell ref="M5:O5"/>
    <mergeCell ref="M7:O7"/>
    <mergeCell ref="M8:O8"/>
    <mergeCell ref="M9:O9"/>
    <mergeCell ref="A5:C5"/>
    <mergeCell ref="A8:C8"/>
    <mergeCell ref="A9:C9"/>
    <mergeCell ref="M11:O11"/>
    <mergeCell ref="M10:O10"/>
    <mergeCell ref="A11:C11"/>
    <mergeCell ref="M14:N15"/>
    <mergeCell ref="S14:S15"/>
    <mergeCell ref="Q14:R15"/>
    <mergeCell ref="A46:J46"/>
    <mergeCell ref="M12:S12"/>
    <mergeCell ref="B26:E26"/>
    <mergeCell ref="B23:E23"/>
    <mergeCell ref="B24:E24"/>
    <mergeCell ref="B25:E25"/>
    <mergeCell ref="B27:E27"/>
    <mergeCell ref="B28:E28"/>
    <mergeCell ref="Q13:R13"/>
    <mergeCell ref="M13:N13"/>
    <mergeCell ref="O13:P13"/>
    <mergeCell ref="A13:C13"/>
  </mergeCells>
  <phoneticPr fontId="7"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264"/>
  <sheetViews>
    <sheetView topLeftCell="B1" workbookViewId="0">
      <selection activeCell="B19" sqref="B19:D19"/>
    </sheetView>
  </sheetViews>
  <sheetFormatPr defaultRowHeight="12.75" x14ac:dyDescent="0.2"/>
  <cols>
    <col min="1" max="1" width="3" style="47" bestFit="1" customWidth="1"/>
    <col min="2" max="4" width="9.140625" style="33"/>
    <col min="5" max="6" width="9.85546875" style="33" customWidth="1"/>
    <col min="7" max="7" width="9.140625" style="32"/>
    <col min="8" max="8" width="9.140625" style="33"/>
    <col min="9" max="9" width="9.7109375" style="32" bestFit="1" customWidth="1"/>
    <col min="10" max="10" width="9.140625" style="33"/>
    <col min="11" max="11" width="10.28515625" style="33" customWidth="1"/>
    <col min="12" max="12" width="10.42578125" style="33" customWidth="1"/>
    <col min="13" max="13" width="4" style="32" bestFit="1" customWidth="1"/>
    <col min="14" max="14" width="10.5703125" style="33" customWidth="1"/>
    <col min="15" max="18" width="9.140625" style="33"/>
    <col min="19" max="19" width="10" style="32" customWidth="1"/>
    <col min="20" max="20" width="9.5703125" style="33" customWidth="1"/>
    <col min="21" max="21" width="9.140625" style="32"/>
    <col min="22" max="16384" width="9.140625" style="33"/>
  </cols>
  <sheetData>
    <row r="1" spans="1:23" ht="18" x14ac:dyDescent="0.25">
      <c r="A1" s="285" t="s">
        <v>16</v>
      </c>
      <c r="B1" s="285"/>
      <c r="C1" s="285"/>
      <c r="D1" s="285"/>
      <c r="E1" s="285"/>
      <c r="F1" s="285"/>
      <c r="G1" s="285"/>
      <c r="H1" s="285"/>
      <c r="I1" s="285"/>
      <c r="J1" s="285"/>
      <c r="K1" s="285"/>
      <c r="L1" s="285"/>
      <c r="M1" s="285"/>
      <c r="N1" s="285"/>
      <c r="O1" s="285"/>
      <c r="P1" s="285"/>
      <c r="Q1" s="285"/>
      <c r="R1" s="285"/>
      <c r="S1" s="285"/>
      <c r="T1" s="285"/>
      <c r="U1" s="285"/>
      <c r="V1" s="285"/>
      <c r="W1" s="285"/>
    </row>
    <row r="2" spans="1:23" x14ac:dyDescent="0.2">
      <c r="A2" s="286" t="str">
        <f>'Budget Summary'!A2:U3</f>
        <v>(enter chapter designation)</v>
      </c>
      <c r="B2" s="286"/>
      <c r="C2" s="286"/>
      <c r="D2" s="286"/>
      <c r="E2" s="286"/>
      <c r="F2" s="286"/>
      <c r="G2" s="286"/>
      <c r="H2" s="286"/>
      <c r="I2" s="286"/>
      <c r="J2" s="286"/>
      <c r="K2" s="286"/>
      <c r="L2" s="286"/>
      <c r="M2" s="286"/>
      <c r="N2" s="286"/>
      <c r="O2" s="286"/>
      <c r="P2" s="286"/>
      <c r="Q2" s="286"/>
      <c r="R2" s="286"/>
      <c r="S2" s="286"/>
      <c r="T2" s="286"/>
      <c r="U2" s="286"/>
      <c r="V2" s="286"/>
      <c r="W2" s="286"/>
    </row>
    <row r="3" spans="1:23" x14ac:dyDescent="0.2">
      <c r="A3" s="286"/>
      <c r="B3" s="286"/>
      <c r="C3" s="286"/>
      <c r="D3" s="286"/>
      <c r="E3" s="286"/>
      <c r="F3" s="286"/>
      <c r="G3" s="286"/>
      <c r="H3" s="286"/>
      <c r="I3" s="286"/>
      <c r="J3" s="286"/>
      <c r="K3" s="286"/>
      <c r="L3" s="286"/>
      <c r="M3" s="286"/>
      <c r="N3" s="286"/>
      <c r="O3" s="286"/>
      <c r="P3" s="286"/>
      <c r="Q3" s="286"/>
      <c r="R3" s="286"/>
      <c r="S3" s="286"/>
      <c r="T3" s="286"/>
      <c r="U3" s="286"/>
      <c r="V3" s="286"/>
      <c r="W3" s="286"/>
    </row>
    <row r="4" spans="1:23" s="71" customFormat="1" x14ac:dyDescent="0.2">
      <c r="A4" s="170"/>
      <c r="B4" s="170"/>
      <c r="C4" s="170"/>
      <c r="D4" s="170"/>
      <c r="E4" s="170"/>
      <c r="F4" s="170"/>
      <c r="G4" s="170"/>
      <c r="H4" s="170"/>
      <c r="I4" s="170"/>
      <c r="J4" s="170"/>
      <c r="K4" s="170"/>
      <c r="L4" s="170"/>
      <c r="M4" s="170"/>
      <c r="N4" s="170"/>
      <c r="O4" s="170"/>
      <c r="P4" s="170"/>
      <c r="Q4" s="170"/>
      <c r="R4" s="170"/>
      <c r="S4" s="170"/>
      <c r="T4" s="170"/>
      <c r="U4" s="170"/>
      <c r="V4" s="170"/>
      <c r="W4" s="170"/>
    </row>
    <row r="5" spans="1:23" s="71" customFormat="1" x14ac:dyDescent="0.2">
      <c r="A5" s="170"/>
      <c r="B5" s="173" t="s">
        <v>134</v>
      </c>
      <c r="C5" s="174"/>
      <c r="D5" s="174"/>
      <c r="E5" s="174"/>
      <c r="F5" s="174"/>
      <c r="G5" s="174"/>
      <c r="H5" s="174"/>
      <c r="I5" s="174"/>
      <c r="J5" s="174"/>
      <c r="K5" s="174"/>
      <c r="L5" s="174"/>
      <c r="M5" s="174"/>
      <c r="N5" s="174"/>
      <c r="O5" s="174"/>
      <c r="P5" s="174"/>
      <c r="Q5" s="174"/>
      <c r="R5" s="174"/>
      <c r="S5" s="174"/>
      <c r="T5" s="174"/>
      <c r="U5" s="171"/>
      <c r="V5" s="170"/>
      <c r="W5" s="170"/>
    </row>
    <row r="6" spans="1:23" s="71" customFormat="1" x14ac:dyDescent="0.2">
      <c r="A6" s="170"/>
      <c r="B6" s="175" t="s">
        <v>135</v>
      </c>
      <c r="C6" s="174"/>
      <c r="D6" s="174"/>
      <c r="E6" s="174"/>
      <c r="F6" s="174"/>
      <c r="G6" s="174"/>
      <c r="H6" s="174"/>
      <c r="I6" s="174"/>
      <c r="J6" s="174"/>
      <c r="K6" s="174"/>
      <c r="L6" s="174"/>
      <c r="M6" s="174"/>
      <c r="N6" s="174"/>
      <c r="O6" s="174"/>
      <c r="P6" s="174"/>
      <c r="Q6" s="174"/>
      <c r="R6" s="174"/>
      <c r="S6" s="174"/>
      <c r="T6" s="174"/>
      <c r="U6" s="171"/>
      <c r="V6" s="170"/>
      <c r="W6" s="170"/>
    </row>
    <row r="7" spans="1:23" s="71" customFormat="1" x14ac:dyDescent="0.2">
      <c r="A7" s="63"/>
      <c r="B7" s="176" t="s">
        <v>136</v>
      </c>
      <c r="C7" s="177"/>
      <c r="D7" s="177"/>
      <c r="E7" s="177"/>
      <c r="F7" s="177"/>
      <c r="G7" s="177"/>
      <c r="H7" s="177"/>
      <c r="I7" s="177"/>
      <c r="J7" s="177"/>
      <c r="K7" s="177"/>
      <c r="L7" s="177"/>
      <c r="M7" s="177"/>
      <c r="N7" s="177"/>
      <c r="O7" s="177"/>
      <c r="P7" s="177"/>
      <c r="Q7" s="177"/>
      <c r="R7" s="177"/>
      <c r="S7" s="177"/>
      <c r="T7" s="177"/>
      <c r="U7" s="63"/>
      <c r="V7" s="63"/>
      <c r="W7" s="63"/>
    </row>
    <row r="8" spans="1:23" s="71" customFormat="1" x14ac:dyDescent="0.2">
      <c r="A8" s="63"/>
      <c r="B8" s="172"/>
      <c r="C8" s="63"/>
      <c r="D8" s="63"/>
      <c r="E8" s="63"/>
      <c r="F8" s="63"/>
      <c r="G8" s="63"/>
      <c r="H8" s="63"/>
      <c r="I8" s="63"/>
      <c r="J8" s="63"/>
      <c r="K8" s="63"/>
      <c r="L8" s="63"/>
      <c r="M8" s="63"/>
      <c r="N8" s="63"/>
      <c r="O8" s="63"/>
      <c r="P8" s="63"/>
      <c r="Q8" s="63"/>
      <c r="R8" s="63"/>
      <c r="S8" s="63"/>
      <c r="T8" s="63"/>
      <c r="U8" s="63"/>
      <c r="V8" s="63"/>
      <c r="W8" s="63"/>
    </row>
    <row r="9" spans="1:23" s="71" customFormat="1" x14ac:dyDescent="0.2">
      <c r="A9" s="293" t="s">
        <v>49</v>
      </c>
      <c r="D9" s="290" t="s">
        <v>48</v>
      </c>
      <c r="E9" s="290"/>
      <c r="G9" s="290" t="s">
        <v>3</v>
      </c>
      <c r="H9" s="290"/>
      <c r="I9" s="63"/>
      <c r="J9" s="290" t="s">
        <v>47</v>
      </c>
      <c r="K9" s="290"/>
      <c r="L9" s="63"/>
      <c r="M9" s="63"/>
      <c r="N9" s="290" t="s">
        <v>2</v>
      </c>
      <c r="O9" s="290"/>
      <c r="P9" s="63"/>
      <c r="Q9" s="290" t="s">
        <v>4</v>
      </c>
      <c r="R9" s="290"/>
      <c r="S9" s="63"/>
      <c r="T9" s="63"/>
      <c r="U9" s="63"/>
      <c r="V9" s="63"/>
      <c r="W9" s="63"/>
    </row>
    <row r="10" spans="1:23" s="71" customFormat="1" x14ac:dyDescent="0.2">
      <c r="A10" s="293"/>
      <c r="B10" s="77" t="s">
        <v>35</v>
      </c>
      <c r="C10" s="78"/>
      <c r="D10" s="150">
        <f>SUM(E19:E83)</f>
        <v>0</v>
      </c>
      <c r="E10" s="151"/>
      <c r="F10" s="78"/>
      <c r="G10" s="150">
        <f>SUM(G19:G83)</f>
        <v>0</v>
      </c>
      <c r="H10" s="151"/>
      <c r="I10" s="78"/>
      <c r="J10" s="150">
        <f>SUM(I19:I83)</f>
        <v>0</v>
      </c>
      <c r="K10" s="151"/>
      <c r="L10" s="78"/>
      <c r="M10" s="78"/>
      <c r="N10" s="150">
        <f>SUM(Q19:Q248)</f>
        <v>0</v>
      </c>
      <c r="O10" s="151"/>
      <c r="P10" s="78"/>
      <c r="Q10" s="144">
        <f>SUM(K19:K83)+SUM(S19:S248)</f>
        <v>0</v>
      </c>
      <c r="R10" s="145"/>
      <c r="S10" s="63"/>
      <c r="T10" s="63"/>
      <c r="U10" s="63"/>
      <c r="V10" s="63"/>
      <c r="W10" s="63"/>
    </row>
    <row r="11" spans="1:23" s="71" customFormat="1" x14ac:dyDescent="0.2">
      <c r="A11" s="293"/>
      <c r="B11" s="79" t="s">
        <v>36</v>
      </c>
      <c r="C11" s="80"/>
      <c r="D11" s="152">
        <f>SUM(F19:F83)</f>
        <v>0</v>
      </c>
      <c r="E11" s="153"/>
      <c r="F11" s="80"/>
      <c r="G11" s="152">
        <f>SUM(H19:H83)</f>
        <v>0</v>
      </c>
      <c r="H11" s="153"/>
      <c r="I11" s="80"/>
      <c r="J11" s="152">
        <f>SUM(J19:J83)</f>
        <v>0</v>
      </c>
      <c r="K11" s="153"/>
      <c r="L11" s="80"/>
      <c r="M11" s="80"/>
      <c r="N11" s="152">
        <f>SUM(R19:R248)</f>
        <v>0</v>
      </c>
      <c r="O11" s="153"/>
      <c r="P11" s="80"/>
      <c r="Q11" s="146">
        <f>SUM(L19:L83)+SUM(T19:T248)</f>
        <v>0</v>
      </c>
      <c r="R11" s="147"/>
      <c r="S11" s="63"/>
      <c r="T11" s="63"/>
      <c r="U11" s="63"/>
      <c r="V11" s="63"/>
      <c r="W11" s="63"/>
    </row>
    <row r="12" spans="1:23" s="71" customFormat="1" x14ac:dyDescent="0.2">
      <c r="A12" s="293"/>
      <c r="B12" s="76" t="s">
        <v>37</v>
      </c>
      <c r="C12" s="63"/>
      <c r="D12" s="154">
        <f>D10-D11</f>
        <v>0</v>
      </c>
      <c r="E12" s="155"/>
      <c r="F12" s="63"/>
      <c r="G12" s="154">
        <f>G10-G11</f>
        <v>0</v>
      </c>
      <c r="H12" s="155"/>
      <c r="I12" s="63"/>
      <c r="J12" s="154">
        <f>J10-J11</f>
        <v>0</v>
      </c>
      <c r="K12" s="155"/>
      <c r="L12" s="63"/>
      <c r="M12" s="63"/>
      <c r="N12" s="154">
        <f>N10-N11</f>
        <v>0</v>
      </c>
      <c r="O12" s="155"/>
      <c r="P12" s="63"/>
      <c r="Q12" s="148">
        <f>Q10-Q11</f>
        <v>0</v>
      </c>
      <c r="R12" s="149"/>
      <c r="S12" s="63"/>
      <c r="T12" s="63"/>
      <c r="U12" s="63"/>
      <c r="V12" s="63"/>
      <c r="W12" s="63"/>
    </row>
    <row r="13" spans="1:23" x14ac:dyDescent="0.2">
      <c r="A13" s="293"/>
      <c r="G13" s="33"/>
      <c r="I13" s="33"/>
      <c r="M13" s="33"/>
      <c r="S13" s="33"/>
      <c r="U13" s="33"/>
    </row>
    <row r="14" spans="1:23" x14ac:dyDescent="0.2">
      <c r="A14" s="74"/>
      <c r="B14" s="288" t="s">
        <v>46</v>
      </c>
      <c r="C14" s="288"/>
      <c r="D14" s="288"/>
      <c r="E14" s="288"/>
      <c r="F14" s="288"/>
      <c r="G14" s="288"/>
      <c r="H14" s="288"/>
      <c r="I14" s="288"/>
      <c r="J14" s="288"/>
      <c r="K14" s="288"/>
      <c r="L14" s="291"/>
      <c r="M14" s="287" t="s">
        <v>45</v>
      </c>
      <c r="N14" s="288"/>
      <c r="O14" s="288"/>
      <c r="P14" s="288"/>
      <c r="Q14" s="288"/>
      <c r="R14" s="288"/>
      <c r="S14" s="288"/>
      <c r="T14" s="288"/>
      <c r="U14" s="65"/>
      <c r="V14" s="64"/>
    </row>
    <row r="15" spans="1:23" x14ac:dyDescent="0.2">
      <c r="A15" s="75"/>
      <c r="B15" s="290"/>
      <c r="C15" s="290"/>
      <c r="D15" s="290"/>
      <c r="E15" s="290"/>
      <c r="F15" s="290"/>
      <c r="G15" s="290"/>
      <c r="H15" s="290"/>
      <c r="I15" s="290"/>
      <c r="J15" s="290"/>
      <c r="K15" s="290"/>
      <c r="L15" s="292"/>
      <c r="M15" s="289"/>
      <c r="N15" s="290"/>
      <c r="O15" s="290"/>
      <c r="P15" s="290"/>
      <c r="Q15" s="290"/>
      <c r="R15" s="290"/>
      <c r="S15" s="290"/>
      <c r="T15" s="290"/>
      <c r="U15" s="65"/>
      <c r="V15" s="64"/>
    </row>
    <row r="16" spans="1:23" x14ac:dyDescent="0.2">
      <c r="B16" s="282" t="s">
        <v>44</v>
      </c>
      <c r="C16" s="282"/>
      <c r="D16" s="282"/>
      <c r="E16" s="281" t="s">
        <v>199</v>
      </c>
      <c r="F16" s="281"/>
      <c r="G16" s="278" t="s">
        <v>3</v>
      </c>
      <c r="H16" s="281"/>
      <c r="I16" s="278" t="s">
        <v>200</v>
      </c>
      <c r="J16" s="279"/>
      <c r="K16" s="278" t="s">
        <v>4</v>
      </c>
      <c r="L16" s="279"/>
      <c r="M16" s="66"/>
      <c r="N16" s="282" t="s">
        <v>44</v>
      </c>
      <c r="O16" s="282"/>
      <c r="P16" s="282"/>
      <c r="Q16" s="281" t="s">
        <v>2</v>
      </c>
      <c r="R16" s="281"/>
      <c r="S16" s="278" t="s">
        <v>4</v>
      </c>
      <c r="T16" s="281"/>
      <c r="U16" s="73"/>
      <c r="V16" s="72"/>
    </row>
    <row r="17" spans="1:22" x14ac:dyDescent="0.2">
      <c r="B17" s="283"/>
      <c r="C17" s="283"/>
      <c r="D17" s="283"/>
      <c r="E17" s="277" t="s">
        <v>11</v>
      </c>
      <c r="F17" s="277"/>
      <c r="G17" s="276" t="s">
        <v>11</v>
      </c>
      <c r="H17" s="277"/>
      <c r="I17" s="276" t="s">
        <v>11</v>
      </c>
      <c r="J17" s="280"/>
      <c r="K17" s="276" t="s">
        <v>11</v>
      </c>
      <c r="L17" s="280"/>
      <c r="M17" s="66"/>
      <c r="N17" s="283"/>
      <c r="O17" s="283"/>
      <c r="P17" s="283"/>
      <c r="Q17" s="277" t="s">
        <v>11</v>
      </c>
      <c r="R17" s="277"/>
      <c r="S17" s="276" t="s">
        <v>11</v>
      </c>
      <c r="T17" s="277"/>
      <c r="U17" s="69"/>
      <c r="V17" s="70"/>
    </row>
    <row r="18" spans="1:22" x14ac:dyDescent="0.2">
      <c r="B18" s="284"/>
      <c r="C18" s="284"/>
      <c r="D18" s="284"/>
      <c r="E18" s="67" t="s">
        <v>42</v>
      </c>
      <c r="F18" s="81" t="s">
        <v>43</v>
      </c>
      <c r="G18" s="68" t="s">
        <v>42</v>
      </c>
      <c r="H18" s="81" t="s">
        <v>43</v>
      </c>
      <c r="I18" s="68" t="s">
        <v>42</v>
      </c>
      <c r="J18" s="81" t="s">
        <v>43</v>
      </c>
      <c r="K18" s="68" t="s">
        <v>42</v>
      </c>
      <c r="L18" s="81" t="s">
        <v>43</v>
      </c>
      <c r="M18" s="62"/>
      <c r="N18" s="284"/>
      <c r="O18" s="284"/>
      <c r="P18" s="284"/>
      <c r="Q18" s="67" t="s">
        <v>42</v>
      </c>
      <c r="R18" s="81" t="s">
        <v>43</v>
      </c>
      <c r="S18" s="68" t="s">
        <v>42</v>
      </c>
      <c r="T18" s="81" t="s">
        <v>43</v>
      </c>
      <c r="U18" s="69"/>
      <c r="V18" s="70"/>
    </row>
    <row r="19" spans="1:22" x14ac:dyDescent="0.2">
      <c r="A19" s="47">
        <v>1</v>
      </c>
      <c r="B19" s="275"/>
      <c r="C19" s="275"/>
      <c r="D19" s="275"/>
      <c r="E19" s="134"/>
      <c r="F19" s="135"/>
      <c r="G19" s="136"/>
      <c r="H19" s="135"/>
      <c r="I19" s="136"/>
      <c r="J19" s="135"/>
      <c r="K19" s="136"/>
      <c r="L19" s="135"/>
      <c r="M19" s="46">
        <v>1</v>
      </c>
      <c r="N19" s="275"/>
      <c r="O19" s="275"/>
      <c r="P19" s="275"/>
      <c r="Q19" s="138"/>
      <c r="R19" s="139"/>
      <c r="S19" s="140"/>
      <c r="T19" s="139"/>
      <c r="U19" s="69"/>
      <c r="V19" s="70"/>
    </row>
    <row r="20" spans="1:22" x14ac:dyDescent="0.2">
      <c r="A20" s="47">
        <f>A19+1</f>
        <v>2</v>
      </c>
      <c r="B20" s="275"/>
      <c r="C20" s="275"/>
      <c r="D20" s="275"/>
      <c r="E20" s="121"/>
      <c r="F20" s="137"/>
      <c r="G20" s="122"/>
      <c r="H20" s="137"/>
      <c r="I20" s="122"/>
      <c r="J20" s="137"/>
      <c r="K20" s="122"/>
      <c r="L20" s="137"/>
      <c r="M20" s="46">
        <f>M19+1</f>
        <v>2</v>
      </c>
      <c r="N20" s="275"/>
      <c r="O20" s="275"/>
      <c r="P20" s="275"/>
      <c r="Q20" s="121"/>
      <c r="R20" s="137"/>
      <c r="S20" s="122"/>
      <c r="T20" s="137"/>
    </row>
    <row r="21" spans="1:22" x14ac:dyDescent="0.2">
      <c r="A21" s="47">
        <f t="shared" ref="A21:A83" si="0">A20+1</f>
        <v>3</v>
      </c>
      <c r="B21" s="275"/>
      <c r="C21" s="275"/>
      <c r="D21" s="275"/>
      <c r="E21" s="138"/>
      <c r="F21" s="139"/>
      <c r="G21" s="140"/>
      <c r="H21" s="139"/>
      <c r="I21" s="140"/>
      <c r="J21" s="139"/>
      <c r="K21" s="140"/>
      <c r="L21" s="139"/>
      <c r="M21" s="46">
        <f t="shared" ref="M21:M84" si="1">M20+1</f>
        <v>3</v>
      </c>
      <c r="N21" s="275"/>
      <c r="O21" s="275"/>
      <c r="P21" s="275"/>
      <c r="Q21" s="121"/>
      <c r="R21" s="137"/>
      <c r="S21" s="122"/>
      <c r="T21" s="137"/>
      <c r="U21" s="73"/>
      <c r="V21" s="72"/>
    </row>
    <row r="22" spans="1:22" x14ac:dyDescent="0.2">
      <c r="A22" s="47">
        <f t="shared" si="0"/>
        <v>4</v>
      </c>
      <c r="B22" s="275"/>
      <c r="C22" s="275"/>
      <c r="D22" s="275"/>
      <c r="E22" s="121"/>
      <c r="F22" s="137"/>
      <c r="G22" s="122"/>
      <c r="H22" s="137"/>
      <c r="I22" s="122"/>
      <c r="J22" s="137"/>
      <c r="K22" s="122"/>
      <c r="L22" s="137"/>
      <c r="M22" s="46">
        <f t="shared" si="1"/>
        <v>4</v>
      </c>
      <c r="N22" s="275"/>
      <c r="O22" s="275"/>
      <c r="P22" s="275"/>
      <c r="Q22" s="121"/>
      <c r="R22" s="137"/>
      <c r="S22" s="122"/>
      <c r="T22" s="137"/>
      <c r="U22" s="69"/>
      <c r="V22" s="70"/>
    </row>
    <row r="23" spans="1:22" x14ac:dyDescent="0.2">
      <c r="A23" s="47">
        <f t="shared" si="0"/>
        <v>5</v>
      </c>
      <c r="B23" s="275"/>
      <c r="C23" s="275"/>
      <c r="D23" s="275"/>
      <c r="E23" s="138"/>
      <c r="F23" s="139"/>
      <c r="G23" s="140"/>
      <c r="H23" s="139"/>
      <c r="I23" s="140"/>
      <c r="J23" s="139"/>
      <c r="K23" s="140"/>
      <c r="L23" s="139"/>
      <c r="M23" s="46">
        <f t="shared" si="1"/>
        <v>5</v>
      </c>
      <c r="N23" s="275"/>
      <c r="O23" s="275"/>
      <c r="P23" s="275"/>
      <c r="Q23" s="121"/>
      <c r="R23" s="137"/>
      <c r="S23" s="122"/>
      <c r="T23" s="137"/>
      <c r="U23" s="69"/>
      <c r="V23" s="70"/>
    </row>
    <row r="24" spans="1:22" x14ac:dyDescent="0.2">
      <c r="A24" s="47">
        <f t="shared" si="0"/>
        <v>6</v>
      </c>
      <c r="B24" s="275"/>
      <c r="C24" s="275"/>
      <c r="D24" s="275"/>
      <c r="E24" s="121"/>
      <c r="F24" s="137"/>
      <c r="G24" s="122"/>
      <c r="H24" s="137"/>
      <c r="I24" s="122"/>
      <c r="J24" s="137"/>
      <c r="K24" s="122"/>
      <c r="L24" s="137"/>
      <c r="M24" s="46">
        <f t="shared" si="1"/>
        <v>6</v>
      </c>
      <c r="N24" s="275"/>
      <c r="O24" s="275"/>
      <c r="P24" s="275"/>
      <c r="Q24" s="121"/>
      <c r="R24" s="137"/>
      <c r="S24" s="122"/>
      <c r="T24" s="137"/>
      <c r="U24" s="69"/>
      <c r="V24" s="70"/>
    </row>
    <row r="25" spans="1:22" x14ac:dyDescent="0.2">
      <c r="A25" s="47">
        <f t="shared" si="0"/>
        <v>7</v>
      </c>
      <c r="B25" s="275"/>
      <c r="C25" s="275"/>
      <c r="D25" s="275"/>
      <c r="E25" s="138"/>
      <c r="F25" s="139"/>
      <c r="G25" s="140"/>
      <c r="H25" s="139"/>
      <c r="I25" s="140"/>
      <c r="J25" s="139"/>
      <c r="K25" s="140"/>
      <c r="L25" s="139"/>
      <c r="M25" s="46">
        <f t="shared" si="1"/>
        <v>7</v>
      </c>
      <c r="N25" s="275"/>
      <c r="O25" s="275"/>
      <c r="P25" s="275"/>
      <c r="Q25" s="121"/>
      <c r="R25" s="137"/>
      <c r="S25" s="122"/>
      <c r="T25" s="137"/>
    </row>
    <row r="26" spans="1:22" x14ac:dyDescent="0.2">
      <c r="A26" s="47">
        <f t="shared" si="0"/>
        <v>8</v>
      </c>
      <c r="B26" s="275"/>
      <c r="C26" s="275"/>
      <c r="D26" s="275"/>
      <c r="E26" s="121"/>
      <c r="F26" s="137"/>
      <c r="G26" s="122"/>
      <c r="H26" s="137"/>
      <c r="I26" s="122"/>
      <c r="J26" s="137"/>
      <c r="K26" s="122"/>
      <c r="L26" s="137"/>
      <c r="M26" s="46">
        <f t="shared" si="1"/>
        <v>8</v>
      </c>
      <c r="N26" s="275"/>
      <c r="O26" s="275"/>
      <c r="P26" s="275"/>
      <c r="Q26" s="121"/>
      <c r="R26" s="137"/>
      <c r="S26" s="122"/>
      <c r="T26" s="137"/>
      <c r="U26" s="73"/>
      <c r="V26" s="72"/>
    </row>
    <row r="27" spans="1:22" x14ac:dyDescent="0.2">
      <c r="A27" s="47">
        <f t="shared" si="0"/>
        <v>9</v>
      </c>
      <c r="B27" s="275"/>
      <c r="C27" s="275"/>
      <c r="D27" s="275"/>
      <c r="E27" s="138"/>
      <c r="F27" s="139"/>
      <c r="G27" s="140"/>
      <c r="H27" s="139"/>
      <c r="I27" s="140"/>
      <c r="J27" s="139"/>
      <c r="K27" s="140"/>
      <c r="L27" s="139"/>
      <c r="M27" s="46">
        <f t="shared" si="1"/>
        <v>9</v>
      </c>
      <c r="N27" s="275"/>
      <c r="O27" s="275"/>
      <c r="P27" s="275"/>
      <c r="Q27" s="121"/>
      <c r="R27" s="137"/>
      <c r="S27" s="122"/>
      <c r="T27" s="137"/>
      <c r="U27" s="69"/>
      <c r="V27" s="70"/>
    </row>
    <row r="28" spans="1:22" x14ac:dyDescent="0.2">
      <c r="A28" s="47">
        <f t="shared" si="0"/>
        <v>10</v>
      </c>
      <c r="B28" s="275"/>
      <c r="C28" s="275"/>
      <c r="D28" s="275"/>
      <c r="E28" s="121"/>
      <c r="F28" s="137"/>
      <c r="G28" s="122"/>
      <c r="H28" s="137"/>
      <c r="I28" s="122"/>
      <c r="J28" s="137"/>
      <c r="K28" s="122"/>
      <c r="L28" s="137"/>
      <c r="M28" s="46">
        <f t="shared" si="1"/>
        <v>10</v>
      </c>
      <c r="N28" s="275"/>
      <c r="O28" s="275"/>
      <c r="P28" s="275"/>
      <c r="Q28" s="121"/>
      <c r="R28" s="137"/>
      <c r="S28" s="122"/>
      <c r="T28" s="137"/>
      <c r="U28" s="69"/>
      <c r="V28" s="70"/>
    </row>
    <row r="29" spans="1:22" x14ac:dyDescent="0.2">
      <c r="A29" s="47">
        <f t="shared" si="0"/>
        <v>11</v>
      </c>
      <c r="B29" s="275"/>
      <c r="C29" s="275"/>
      <c r="D29" s="275"/>
      <c r="E29" s="138"/>
      <c r="F29" s="139"/>
      <c r="G29" s="140"/>
      <c r="H29" s="139"/>
      <c r="I29" s="140"/>
      <c r="J29" s="139"/>
      <c r="K29" s="140"/>
      <c r="L29" s="139"/>
      <c r="M29" s="46">
        <f t="shared" si="1"/>
        <v>11</v>
      </c>
      <c r="N29" s="275"/>
      <c r="O29" s="275"/>
      <c r="P29" s="275"/>
      <c r="Q29" s="121"/>
      <c r="R29" s="137"/>
      <c r="S29" s="122"/>
      <c r="T29" s="137"/>
      <c r="U29" s="69"/>
      <c r="V29" s="70"/>
    </row>
    <row r="30" spans="1:22" x14ac:dyDescent="0.2">
      <c r="A30" s="47">
        <f t="shared" si="0"/>
        <v>12</v>
      </c>
      <c r="B30" s="275"/>
      <c r="C30" s="275"/>
      <c r="D30" s="275"/>
      <c r="E30" s="121"/>
      <c r="F30" s="137"/>
      <c r="G30" s="122"/>
      <c r="H30" s="137"/>
      <c r="I30" s="122"/>
      <c r="J30" s="137"/>
      <c r="K30" s="122"/>
      <c r="L30" s="137"/>
      <c r="M30" s="46">
        <f t="shared" si="1"/>
        <v>12</v>
      </c>
      <c r="N30" s="275"/>
      <c r="O30" s="275"/>
      <c r="P30" s="275"/>
      <c r="Q30" s="121"/>
      <c r="R30" s="137"/>
      <c r="S30" s="122"/>
      <c r="T30" s="137"/>
    </row>
    <row r="31" spans="1:22" x14ac:dyDescent="0.2">
      <c r="A31" s="47">
        <f t="shared" si="0"/>
        <v>13</v>
      </c>
      <c r="B31" s="275"/>
      <c r="C31" s="275"/>
      <c r="D31" s="275"/>
      <c r="E31" s="121"/>
      <c r="F31" s="137"/>
      <c r="G31" s="122"/>
      <c r="H31" s="137"/>
      <c r="I31" s="122"/>
      <c r="J31" s="137"/>
      <c r="K31" s="122"/>
      <c r="L31" s="137"/>
      <c r="M31" s="46">
        <f t="shared" si="1"/>
        <v>13</v>
      </c>
      <c r="N31" s="275"/>
      <c r="O31" s="275"/>
      <c r="P31" s="275"/>
      <c r="Q31" s="121"/>
      <c r="R31" s="137"/>
      <c r="S31" s="122"/>
      <c r="T31" s="137"/>
      <c r="U31" s="73"/>
      <c r="V31" s="72"/>
    </row>
    <row r="32" spans="1:22" x14ac:dyDescent="0.2">
      <c r="A32" s="47">
        <f t="shared" si="0"/>
        <v>14</v>
      </c>
      <c r="B32" s="275"/>
      <c r="C32" s="275"/>
      <c r="D32" s="275"/>
      <c r="E32" s="121"/>
      <c r="F32" s="137"/>
      <c r="G32" s="122"/>
      <c r="H32" s="137"/>
      <c r="I32" s="122"/>
      <c r="J32" s="137"/>
      <c r="K32" s="122"/>
      <c r="L32" s="137"/>
      <c r="M32" s="46">
        <f t="shared" si="1"/>
        <v>14</v>
      </c>
      <c r="N32" s="275"/>
      <c r="O32" s="275"/>
      <c r="P32" s="275"/>
      <c r="Q32" s="121"/>
      <c r="R32" s="137"/>
      <c r="S32" s="122"/>
      <c r="T32" s="137"/>
      <c r="U32" s="69"/>
      <c r="V32" s="70"/>
    </row>
    <row r="33" spans="1:22" x14ac:dyDescent="0.2">
      <c r="A33" s="47">
        <f t="shared" si="0"/>
        <v>15</v>
      </c>
      <c r="B33" s="275"/>
      <c r="C33" s="275"/>
      <c r="D33" s="275"/>
      <c r="E33" s="121"/>
      <c r="F33" s="137"/>
      <c r="G33" s="122"/>
      <c r="H33" s="137"/>
      <c r="I33" s="122"/>
      <c r="J33" s="137"/>
      <c r="K33" s="122"/>
      <c r="L33" s="137"/>
      <c r="M33" s="46">
        <f t="shared" si="1"/>
        <v>15</v>
      </c>
      <c r="N33" s="275"/>
      <c r="O33" s="275"/>
      <c r="P33" s="275"/>
      <c r="Q33" s="121"/>
      <c r="R33" s="137"/>
      <c r="S33" s="122"/>
      <c r="T33" s="137"/>
      <c r="U33" s="69"/>
      <c r="V33" s="70"/>
    </row>
    <row r="34" spans="1:22" x14ac:dyDescent="0.2">
      <c r="A34" s="47">
        <f t="shared" si="0"/>
        <v>16</v>
      </c>
      <c r="B34" s="275"/>
      <c r="C34" s="275"/>
      <c r="D34" s="275"/>
      <c r="E34" s="121"/>
      <c r="F34" s="137"/>
      <c r="G34" s="122"/>
      <c r="H34" s="137"/>
      <c r="I34" s="122"/>
      <c r="J34" s="137"/>
      <c r="K34" s="122"/>
      <c r="L34" s="137"/>
      <c r="M34" s="46">
        <f t="shared" si="1"/>
        <v>16</v>
      </c>
      <c r="N34" s="275"/>
      <c r="O34" s="275"/>
      <c r="P34" s="275"/>
      <c r="Q34" s="121"/>
      <c r="R34" s="137"/>
      <c r="S34" s="122"/>
      <c r="T34" s="137"/>
      <c r="U34" s="69"/>
      <c r="V34" s="70"/>
    </row>
    <row r="35" spans="1:22" x14ac:dyDescent="0.2">
      <c r="A35" s="47">
        <f t="shared" si="0"/>
        <v>17</v>
      </c>
      <c r="B35" s="275"/>
      <c r="C35" s="275"/>
      <c r="D35" s="275"/>
      <c r="E35" s="121"/>
      <c r="F35" s="137"/>
      <c r="G35" s="122"/>
      <c r="H35" s="137"/>
      <c r="I35" s="122"/>
      <c r="J35" s="137"/>
      <c r="K35" s="122"/>
      <c r="L35" s="137"/>
      <c r="M35" s="46">
        <f t="shared" si="1"/>
        <v>17</v>
      </c>
      <c r="N35" s="275"/>
      <c r="O35" s="275"/>
      <c r="P35" s="275"/>
      <c r="Q35" s="121"/>
      <c r="R35" s="137"/>
      <c r="S35" s="122"/>
      <c r="T35" s="137"/>
    </row>
    <row r="36" spans="1:22" x14ac:dyDescent="0.2">
      <c r="A36" s="47">
        <f t="shared" si="0"/>
        <v>18</v>
      </c>
      <c r="B36" s="275"/>
      <c r="C36" s="275"/>
      <c r="D36" s="275"/>
      <c r="E36" s="121"/>
      <c r="F36" s="137"/>
      <c r="G36" s="122"/>
      <c r="H36" s="137"/>
      <c r="I36" s="122"/>
      <c r="J36" s="137"/>
      <c r="K36" s="122"/>
      <c r="L36" s="137"/>
      <c r="M36" s="46">
        <f t="shared" si="1"/>
        <v>18</v>
      </c>
      <c r="N36" s="275"/>
      <c r="O36" s="275"/>
      <c r="P36" s="275"/>
      <c r="Q36" s="121"/>
      <c r="R36" s="137"/>
      <c r="S36" s="122"/>
      <c r="T36" s="137"/>
      <c r="U36" s="73"/>
      <c r="V36" s="72"/>
    </row>
    <row r="37" spans="1:22" x14ac:dyDescent="0.2">
      <c r="A37" s="47">
        <f t="shared" si="0"/>
        <v>19</v>
      </c>
      <c r="B37" s="275"/>
      <c r="C37" s="275"/>
      <c r="D37" s="275"/>
      <c r="E37" s="121"/>
      <c r="F37" s="137"/>
      <c r="G37" s="122"/>
      <c r="H37" s="137"/>
      <c r="I37" s="122"/>
      <c r="J37" s="137"/>
      <c r="K37" s="122"/>
      <c r="L37" s="137"/>
      <c r="M37" s="46">
        <f t="shared" si="1"/>
        <v>19</v>
      </c>
      <c r="N37" s="275"/>
      <c r="O37" s="275"/>
      <c r="P37" s="275"/>
      <c r="Q37" s="121"/>
      <c r="R37" s="137"/>
      <c r="S37" s="122"/>
      <c r="T37" s="137"/>
      <c r="U37" s="69"/>
      <c r="V37" s="70"/>
    </row>
    <row r="38" spans="1:22" x14ac:dyDescent="0.2">
      <c r="A38" s="47">
        <f t="shared" si="0"/>
        <v>20</v>
      </c>
      <c r="B38" s="275"/>
      <c r="C38" s="275"/>
      <c r="D38" s="275"/>
      <c r="E38" s="121"/>
      <c r="F38" s="137"/>
      <c r="G38" s="122"/>
      <c r="H38" s="137"/>
      <c r="I38" s="122"/>
      <c r="J38" s="137"/>
      <c r="K38" s="122"/>
      <c r="L38" s="137"/>
      <c r="M38" s="46">
        <f t="shared" si="1"/>
        <v>20</v>
      </c>
      <c r="N38" s="275"/>
      <c r="O38" s="275"/>
      <c r="P38" s="275"/>
      <c r="Q38" s="121"/>
      <c r="R38" s="137"/>
      <c r="S38" s="122"/>
      <c r="T38" s="137"/>
      <c r="U38" s="69"/>
      <c r="V38" s="70"/>
    </row>
    <row r="39" spans="1:22" x14ac:dyDescent="0.2">
      <c r="A39" s="47">
        <f t="shared" si="0"/>
        <v>21</v>
      </c>
      <c r="B39" s="275"/>
      <c r="C39" s="275"/>
      <c r="D39" s="275"/>
      <c r="E39" s="121"/>
      <c r="F39" s="137"/>
      <c r="G39" s="122"/>
      <c r="H39" s="137"/>
      <c r="I39" s="122"/>
      <c r="J39" s="137"/>
      <c r="K39" s="122"/>
      <c r="L39" s="137"/>
      <c r="M39" s="46">
        <f t="shared" si="1"/>
        <v>21</v>
      </c>
      <c r="N39" s="275"/>
      <c r="O39" s="275"/>
      <c r="P39" s="275"/>
      <c r="Q39" s="121"/>
      <c r="R39" s="137"/>
      <c r="S39" s="122"/>
      <c r="T39" s="137"/>
      <c r="U39" s="69"/>
      <c r="V39" s="70"/>
    </row>
    <row r="40" spans="1:22" x14ac:dyDescent="0.2">
      <c r="A40" s="47">
        <f t="shared" si="0"/>
        <v>22</v>
      </c>
      <c r="B40" s="275"/>
      <c r="C40" s="275"/>
      <c r="D40" s="275"/>
      <c r="E40" s="121"/>
      <c r="F40" s="137"/>
      <c r="G40" s="122"/>
      <c r="H40" s="137"/>
      <c r="I40" s="122"/>
      <c r="J40" s="137"/>
      <c r="K40" s="122"/>
      <c r="L40" s="137"/>
      <c r="M40" s="46">
        <f t="shared" si="1"/>
        <v>22</v>
      </c>
      <c r="N40" s="275"/>
      <c r="O40" s="275"/>
      <c r="P40" s="275"/>
      <c r="Q40" s="121"/>
      <c r="R40" s="137"/>
      <c r="S40" s="122"/>
      <c r="T40" s="137"/>
    </row>
    <row r="41" spans="1:22" x14ac:dyDescent="0.2">
      <c r="A41" s="47">
        <f t="shared" si="0"/>
        <v>23</v>
      </c>
      <c r="B41" s="275"/>
      <c r="C41" s="275"/>
      <c r="D41" s="275"/>
      <c r="E41" s="121"/>
      <c r="F41" s="137"/>
      <c r="G41" s="122"/>
      <c r="H41" s="137"/>
      <c r="I41" s="122"/>
      <c r="J41" s="137"/>
      <c r="K41" s="122"/>
      <c r="L41" s="137"/>
      <c r="M41" s="46">
        <f t="shared" si="1"/>
        <v>23</v>
      </c>
      <c r="N41" s="275"/>
      <c r="O41" s="275"/>
      <c r="P41" s="275"/>
      <c r="Q41" s="121"/>
      <c r="R41" s="137"/>
      <c r="S41" s="122"/>
      <c r="T41" s="137"/>
      <c r="U41" s="73"/>
      <c r="V41" s="72"/>
    </row>
    <row r="42" spans="1:22" x14ac:dyDescent="0.2">
      <c r="A42" s="47">
        <f t="shared" si="0"/>
        <v>24</v>
      </c>
      <c r="B42" s="275"/>
      <c r="C42" s="275"/>
      <c r="D42" s="275"/>
      <c r="E42" s="121"/>
      <c r="F42" s="137"/>
      <c r="G42" s="122"/>
      <c r="H42" s="137"/>
      <c r="I42" s="122"/>
      <c r="J42" s="137"/>
      <c r="K42" s="122"/>
      <c r="L42" s="137"/>
      <c r="M42" s="46">
        <f t="shared" si="1"/>
        <v>24</v>
      </c>
      <c r="N42" s="275"/>
      <c r="O42" s="275"/>
      <c r="P42" s="275"/>
      <c r="Q42" s="121"/>
      <c r="R42" s="137"/>
      <c r="S42" s="122"/>
      <c r="T42" s="137"/>
      <c r="U42" s="69"/>
      <c r="V42" s="70"/>
    </row>
    <row r="43" spans="1:22" x14ac:dyDescent="0.2">
      <c r="A43" s="47">
        <f t="shared" si="0"/>
        <v>25</v>
      </c>
      <c r="B43" s="275"/>
      <c r="C43" s="275"/>
      <c r="D43" s="275"/>
      <c r="E43" s="121"/>
      <c r="F43" s="137"/>
      <c r="G43" s="122"/>
      <c r="H43" s="137"/>
      <c r="I43" s="122"/>
      <c r="J43" s="137"/>
      <c r="K43" s="122"/>
      <c r="L43" s="137"/>
      <c r="M43" s="46">
        <f t="shared" si="1"/>
        <v>25</v>
      </c>
      <c r="N43" s="275"/>
      <c r="O43" s="275"/>
      <c r="P43" s="275"/>
      <c r="Q43" s="121"/>
      <c r="R43" s="137"/>
      <c r="S43" s="122"/>
      <c r="T43" s="137"/>
      <c r="U43" s="69"/>
      <c r="V43" s="70"/>
    </row>
    <row r="44" spans="1:22" x14ac:dyDescent="0.2">
      <c r="A44" s="47">
        <f t="shared" si="0"/>
        <v>26</v>
      </c>
      <c r="B44" s="275"/>
      <c r="C44" s="275"/>
      <c r="D44" s="275"/>
      <c r="E44" s="121"/>
      <c r="F44" s="137"/>
      <c r="G44" s="122"/>
      <c r="H44" s="137"/>
      <c r="I44" s="122"/>
      <c r="J44" s="137"/>
      <c r="K44" s="122"/>
      <c r="L44" s="137"/>
      <c r="M44" s="46">
        <f t="shared" si="1"/>
        <v>26</v>
      </c>
      <c r="N44" s="275"/>
      <c r="O44" s="275"/>
      <c r="P44" s="275"/>
      <c r="Q44" s="121"/>
      <c r="R44" s="137"/>
      <c r="S44" s="122"/>
      <c r="T44" s="137"/>
      <c r="U44" s="69"/>
      <c r="V44" s="70"/>
    </row>
    <row r="45" spans="1:22" x14ac:dyDescent="0.2">
      <c r="A45" s="47">
        <f t="shared" si="0"/>
        <v>27</v>
      </c>
      <c r="B45" s="275"/>
      <c r="C45" s="275"/>
      <c r="D45" s="275"/>
      <c r="E45" s="121"/>
      <c r="F45" s="137"/>
      <c r="G45" s="122"/>
      <c r="H45" s="137"/>
      <c r="I45" s="122"/>
      <c r="J45" s="137"/>
      <c r="K45" s="122"/>
      <c r="L45" s="137"/>
      <c r="M45" s="46">
        <f t="shared" si="1"/>
        <v>27</v>
      </c>
      <c r="N45" s="275"/>
      <c r="O45" s="275"/>
      <c r="P45" s="275"/>
      <c r="Q45" s="121"/>
      <c r="R45" s="137"/>
      <c r="S45" s="122"/>
      <c r="T45" s="137"/>
    </row>
    <row r="46" spans="1:22" x14ac:dyDescent="0.2">
      <c r="A46" s="47">
        <f t="shared" si="0"/>
        <v>28</v>
      </c>
      <c r="B46" s="275"/>
      <c r="C46" s="275"/>
      <c r="D46" s="275"/>
      <c r="E46" s="121"/>
      <c r="F46" s="137"/>
      <c r="G46" s="122"/>
      <c r="H46" s="137"/>
      <c r="I46" s="122"/>
      <c r="J46" s="137"/>
      <c r="K46" s="122"/>
      <c r="L46" s="137"/>
      <c r="M46" s="46">
        <f t="shared" si="1"/>
        <v>28</v>
      </c>
      <c r="N46" s="275"/>
      <c r="O46" s="275"/>
      <c r="P46" s="275"/>
      <c r="Q46" s="121"/>
      <c r="R46" s="137"/>
      <c r="S46" s="122"/>
      <c r="T46" s="137"/>
    </row>
    <row r="47" spans="1:22" x14ac:dyDescent="0.2">
      <c r="A47" s="47">
        <f t="shared" si="0"/>
        <v>29</v>
      </c>
      <c r="B47" s="275"/>
      <c r="C47" s="275"/>
      <c r="D47" s="275"/>
      <c r="E47" s="121"/>
      <c r="F47" s="137"/>
      <c r="G47" s="122"/>
      <c r="H47" s="137"/>
      <c r="I47" s="122"/>
      <c r="J47" s="137"/>
      <c r="K47" s="122"/>
      <c r="L47" s="137"/>
      <c r="M47" s="46">
        <f t="shared" si="1"/>
        <v>29</v>
      </c>
      <c r="N47" s="275"/>
      <c r="O47" s="275"/>
      <c r="P47" s="275"/>
      <c r="Q47" s="121"/>
      <c r="R47" s="137"/>
      <c r="S47" s="122"/>
      <c r="T47" s="137"/>
    </row>
    <row r="48" spans="1:22" x14ac:dyDescent="0.2">
      <c r="A48" s="47">
        <f t="shared" si="0"/>
        <v>30</v>
      </c>
      <c r="B48" s="275"/>
      <c r="C48" s="275"/>
      <c r="D48" s="275"/>
      <c r="E48" s="121"/>
      <c r="F48" s="137"/>
      <c r="G48" s="122"/>
      <c r="H48" s="137"/>
      <c r="I48" s="122"/>
      <c r="J48" s="137"/>
      <c r="K48" s="122"/>
      <c r="L48" s="137"/>
      <c r="M48" s="46">
        <f t="shared" si="1"/>
        <v>30</v>
      </c>
      <c r="N48" s="275"/>
      <c r="O48" s="275"/>
      <c r="P48" s="275"/>
      <c r="Q48" s="121"/>
      <c r="R48" s="137"/>
      <c r="S48" s="122"/>
      <c r="T48" s="137"/>
    </row>
    <row r="49" spans="1:20" x14ac:dyDescent="0.2">
      <c r="A49" s="47">
        <f t="shared" si="0"/>
        <v>31</v>
      </c>
      <c r="B49" s="275"/>
      <c r="C49" s="275"/>
      <c r="D49" s="275"/>
      <c r="E49" s="121"/>
      <c r="F49" s="137"/>
      <c r="G49" s="122"/>
      <c r="H49" s="137"/>
      <c r="I49" s="122"/>
      <c r="J49" s="137"/>
      <c r="K49" s="122"/>
      <c r="L49" s="137"/>
      <c r="M49" s="46">
        <f t="shared" si="1"/>
        <v>31</v>
      </c>
      <c r="N49" s="275"/>
      <c r="O49" s="275"/>
      <c r="P49" s="275"/>
      <c r="Q49" s="121"/>
      <c r="R49" s="137"/>
      <c r="S49" s="122"/>
      <c r="T49" s="137"/>
    </row>
    <row r="50" spans="1:20" x14ac:dyDescent="0.2">
      <c r="A50" s="47">
        <f t="shared" si="0"/>
        <v>32</v>
      </c>
      <c r="B50" s="275"/>
      <c r="C50" s="275"/>
      <c r="D50" s="275"/>
      <c r="E50" s="121"/>
      <c r="F50" s="137"/>
      <c r="G50" s="122"/>
      <c r="H50" s="137"/>
      <c r="I50" s="122"/>
      <c r="J50" s="137"/>
      <c r="K50" s="122"/>
      <c r="L50" s="137"/>
      <c r="M50" s="46">
        <f t="shared" si="1"/>
        <v>32</v>
      </c>
      <c r="N50" s="275"/>
      <c r="O50" s="275"/>
      <c r="P50" s="275"/>
      <c r="Q50" s="121"/>
      <c r="R50" s="137"/>
      <c r="S50" s="122"/>
      <c r="T50" s="137"/>
    </row>
    <row r="51" spans="1:20" x14ac:dyDescent="0.2">
      <c r="A51" s="47">
        <f t="shared" si="0"/>
        <v>33</v>
      </c>
      <c r="B51" s="275"/>
      <c r="C51" s="275"/>
      <c r="D51" s="275"/>
      <c r="E51" s="121"/>
      <c r="F51" s="137"/>
      <c r="G51" s="122"/>
      <c r="H51" s="137"/>
      <c r="I51" s="122"/>
      <c r="J51" s="137"/>
      <c r="K51" s="122"/>
      <c r="L51" s="137"/>
      <c r="M51" s="46">
        <f t="shared" si="1"/>
        <v>33</v>
      </c>
      <c r="N51" s="275"/>
      <c r="O51" s="275"/>
      <c r="P51" s="275"/>
      <c r="Q51" s="121"/>
      <c r="R51" s="137"/>
      <c r="S51" s="122"/>
      <c r="T51" s="137"/>
    </row>
    <row r="52" spans="1:20" x14ac:dyDescent="0.2">
      <c r="A52" s="47">
        <f t="shared" si="0"/>
        <v>34</v>
      </c>
      <c r="B52" s="275"/>
      <c r="C52" s="275"/>
      <c r="D52" s="275"/>
      <c r="E52" s="121"/>
      <c r="F52" s="137"/>
      <c r="G52" s="122"/>
      <c r="H52" s="137"/>
      <c r="I52" s="122"/>
      <c r="J52" s="137"/>
      <c r="K52" s="122"/>
      <c r="L52" s="137"/>
      <c r="M52" s="46">
        <f t="shared" si="1"/>
        <v>34</v>
      </c>
      <c r="N52" s="275"/>
      <c r="O52" s="275"/>
      <c r="P52" s="275"/>
      <c r="Q52" s="121"/>
      <c r="R52" s="137"/>
      <c r="S52" s="122"/>
      <c r="T52" s="137"/>
    </row>
    <row r="53" spans="1:20" x14ac:dyDescent="0.2">
      <c r="A53" s="47">
        <f t="shared" si="0"/>
        <v>35</v>
      </c>
      <c r="B53" s="275"/>
      <c r="C53" s="275"/>
      <c r="D53" s="275"/>
      <c r="E53" s="121"/>
      <c r="F53" s="137"/>
      <c r="G53" s="122"/>
      <c r="H53" s="137"/>
      <c r="I53" s="122"/>
      <c r="J53" s="137"/>
      <c r="K53" s="122"/>
      <c r="L53" s="137"/>
      <c r="M53" s="46">
        <f t="shared" si="1"/>
        <v>35</v>
      </c>
      <c r="N53" s="275"/>
      <c r="O53" s="275"/>
      <c r="P53" s="275"/>
      <c r="Q53" s="121"/>
      <c r="R53" s="137"/>
      <c r="S53" s="122"/>
      <c r="T53" s="137"/>
    </row>
    <row r="54" spans="1:20" x14ac:dyDescent="0.2">
      <c r="A54" s="47">
        <f t="shared" si="0"/>
        <v>36</v>
      </c>
      <c r="B54" s="275"/>
      <c r="C54" s="275"/>
      <c r="D54" s="275"/>
      <c r="E54" s="121"/>
      <c r="F54" s="137"/>
      <c r="G54" s="122"/>
      <c r="H54" s="137"/>
      <c r="I54" s="122"/>
      <c r="J54" s="137"/>
      <c r="K54" s="122"/>
      <c r="L54" s="137"/>
      <c r="M54" s="46">
        <f t="shared" si="1"/>
        <v>36</v>
      </c>
      <c r="N54" s="275"/>
      <c r="O54" s="275"/>
      <c r="P54" s="275"/>
      <c r="Q54" s="121"/>
      <c r="R54" s="137"/>
      <c r="S54" s="122"/>
      <c r="T54" s="137"/>
    </row>
    <row r="55" spans="1:20" x14ac:dyDescent="0.2">
      <c r="A55" s="47">
        <f t="shared" si="0"/>
        <v>37</v>
      </c>
      <c r="B55" s="275"/>
      <c r="C55" s="275"/>
      <c r="D55" s="275"/>
      <c r="E55" s="121"/>
      <c r="F55" s="137"/>
      <c r="G55" s="122"/>
      <c r="H55" s="137"/>
      <c r="I55" s="122"/>
      <c r="J55" s="137"/>
      <c r="K55" s="122"/>
      <c r="L55" s="137"/>
      <c r="M55" s="46">
        <f t="shared" si="1"/>
        <v>37</v>
      </c>
      <c r="N55" s="275"/>
      <c r="O55" s="275"/>
      <c r="P55" s="275"/>
      <c r="Q55" s="121"/>
      <c r="R55" s="137"/>
      <c r="S55" s="122"/>
      <c r="T55" s="137"/>
    </row>
    <row r="56" spans="1:20" x14ac:dyDescent="0.2">
      <c r="A56" s="47">
        <f t="shared" si="0"/>
        <v>38</v>
      </c>
      <c r="B56" s="275"/>
      <c r="C56" s="275"/>
      <c r="D56" s="275"/>
      <c r="E56" s="121"/>
      <c r="F56" s="137"/>
      <c r="G56" s="122"/>
      <c r="H56" s="137"/>
      <c r="I56" s="122"/>
      <c r="J56" s="137"/>
      <c r="K56" s="122"/>
      <c r="L56" s="137"/>
      <c r="M56" s="46">
        <f t="shared" si="1"/>
        <v>38</v>
      </c>
      <c r="N56" s="275"/>
      <c r="O56" s="275"/>
      <c r="P56" s="275"/>
      <c r="Q56" s="121"/>
      <c r="R56" s="137"/>
      <c r="S56" s="122"/>
      <c r="T56" s="137"/>
    </row>
    <row r="57" spans="1:20" x14ac:dyDescent="0.2">
      <c r="A57" s="47">
        <f t="shared" si="0"/>
        <v>39</v>
      </c>
      <c r="B57" s="275"/>
      <c r="C57" s="275"/>
      <c r="D57" s="275"/>
      <c r="E57" s="121"/>
      <c r="F57" s="137"/>
      <c r="G57" s="122"/>
      <c r="H57" s="137"/>
      <c r="I57" s="122"/>
      <c r="J57" s="137"/>
      <c r="K57" s="122"/>
      <c r="L57" s="137"/>
      <c r="M57" s="46">
        <f t="shared" si="1"/>
        <v>39</v>
      </c>
      <c r="N57" s="275"/>
      <c r="O57" s="275"/>
      <c r="P57" s="275"/>
      <c r="Q57" s="121"/>
      <c r="R57" s="137"/>
      <c r="S57" s="122"/>
      <c r="T57" s="137"/>
    </row>
    <row r="58" spans="1:20" x14ac:dyDescent="0.2">
      <c r="A58" s="47">
        <f t="shared" si="0"/>
        <v>40</v>
      </c>
      <c r="B58" s="275"/>
      <c r="C58" s="275"/>
      <c r="D58" s="275"/>
      <c r="E58" s="121"/>
      <c r="F58" s="137"/>
      <c r="G58" s="122"/>
      <c r="H58" s="137"/>
      <c r="I58" s="122"/>
      <c r="J58" s="137"/>
      <c r="K58" s="122"/>
      <c r="L58" s="137"/>
      <c r="M58" s="46">
        <f t="shared" si="1"/>
        <v>40</v>
      </c>
      <c r="N58" s="275"/>
      <c r="O58" s="275"/>
      <c r="P58" s="275"/>
      <c r="Q58" s="121"/>
      <c r="R58" s="137"/>
      <c r="S58" s="122"/>
      <c r="T58" s="137"/>
    </row>
    <row r="59" spans="1:20" x14ac:dyDescent="0.2">
      <c r="A59" s="47">
        <f t="shared" si="0"/>
        <v>41</v>
      </c>
      <c r="B59" s="275"/>
      <c r="C59" s="275"/>
      <c r="D59" s="275"/>
      <c r="E59" s="121"/>
      <c r="F59" s="137"/>
      <c r="G59" s="122"/>
      <c r="H59" s="137"/>
      <c r="I59" s="122"/>
      <c r="J59" s="137"/>
      <c r="K59" s="122"/>
      <c r="L59" s="137"/>
      <c r="M59" s="46">
        <f t="shared" si="1"/>
        <v>41</v>
      </c>
      <c r="N59" s="275"/>
      <c r="O59" s="275"/>
      <c r="P59" s="275"/>
      <c r="Q59" s="121"/>
      <c r="R59" s="137"/>
      <c r="S59" s="122"/>
      <c r="T59" s="137"/>
    </row>
    <row r="60" spans="1:20" x14ac:dyDescent="0.2">
      <c r="A60" s="47">
        <f t="shared" si="0"/>
        <v>42</v>
      </c>
      <c r="B60" s="275"/>
      <c r="C60" s="275"/>
      <c r="D60" s="275"/>
      <c r="E60" s="121"/>
      <c r="F60" s="137"/>
      <c r="G60" s="122"/>
      <c r="H60" s="137"/>
      <c r="I60" s="122"/>
      <c r="J60" s="137"/>
      <c r="K60" s="122"/>
      <c r="L60" s="137"/>
      <c r="M60" s="46">
        <f t="shared" si="1"/>
        <v>42</v>
      </c>
      <c r="N60" s="275"/>
      <c r="O60" s="275"/>
      <c r="P60" s="275"/>
      <c r="Q60" s="121"/>
      <c r="R60" s="137"/>
      <c r="S60" s="122"/>
      <c r="T60" s="137"/>
    </row>
    <row r="61" spans="1:20" x14ac:dyDescent="0.2">
      <c r="A61" s="47">
        <f t="shared" si="0"/>
        <v>43</v>
      </c>
      <c r="B61" s="275"/>
      <c r="C61" s="275"/>
      <c r="D61" s="275"/>
      <c r="E61" s="121"/>
      <c r="F61" s="137"/>
      <c r="G61" s="122"/>
      <c r="H61" s="137"/>
      <c r="I61" s="122"/>
      <c r="J61" s="137"/>
      <c r="K61" s="122"/>
      <c r="L61" s="137"/>
      <c r="M61" s="46">
        <f t="shared" si="1"/>
        <v>43</v>
      </c>
      <c r="N61" s="275"/>
      <c r="O61" s="275"/>
      <c r="P61" s="275"/>
      <c r="Q61" s="121"/>
      <c r="R61" s="137"/>
      <c r="S61" s="122"/>
      <c r="T61" s="137"/>
    </row>
    <row r="62" spans="1:20" x14ac:dyDescent="0.2">
      <c r="A62" s="47">
        <f t="shared" si="0"/>
        <v>44</v>
      </c>
      <c r="B62" s="275"/>
      <c r="C62" s="275"/>
      <c r="D62" s="275"/>
      <c r="E62" s="121"/>
      <c r="F62" s="137"/>
      <c r="G62" s="122"/>
      <c r="H62" s="137"/>
      <c r="I62" s="122"/>
      <c r="J62" s="137"/>
      <c r="K62" s="122"/>
      <c r="L62" s="137"/>
      <c r="M62" s="46">
        <f t="shared" si="1"/>
        <v>44</v>
      </c>
      <c r="N62" s="275"/>
      <c r="O62" s="275"/>
      <c r="P62" s="275"/>
      <c r="Q62" s="121"/>
      <c r="R62" s="137"/>
      <c r="S62" s="122"/>
      <c r="T62" s="137"/>
    </row>
    <row r="63" spans="1:20" x14ac:dyDescent="0.2">
      <c r="A63" s="47">
        <f t="shared" si="0"/>
        <v>45</v>
      </c>
      <c r="B63" s="275"/>
      <c r="C63" s="275"/>
      <c r="D63" s="275"/>
      <c r="E63" s="121"/>
      <c r="F63" s="137"/>
      <c r="G63" s="122"/>
      <c r="H63" s="137"/>
      <c r="I63" s="122"/>
      <c r="J63" s="137"/>
      <c r="K63" s="122"/>
      <c r="L63" s="137"/>
      <c r="M63" s="46">
        <f t="shared" si="1"/>
        <v>45</v>
      </c>
      <c r="N63" s="275"/>
      <c r="O63" s="275"/>
      <c r="P63" s="275"/>
      <c r="Q63" s="121"/>
      <c r="R63" s="137"/>
      <c r="S63" s="122"/>
      <c r="T63" s="137"/>
    </row>
    <row r="64" spans="1:20" x14ac:dyDescent="0.2">
      <c r="A64" s="47">
        <f t="shared" si="0"/>
        <v>46</v>
      </c>
      <c r="B64" s="275"/>
      <c r="C64" s="275"/>
      <c r="D64" s="275"/>
      <c r="E64" s="121"/>
      <c r="F64" s="137"/>
      <c r="G64" s="122"/>
      <c r="H64" s="137"/>
      <c r="I64" s="122"/>
      <c r="J64" s="137"/>
      <c r="K64" s="122"/>
      <c r="L64" s="137"/>
      <c r="M64" s="46">
        <f t="shared" si="1"/>
        <v>46</v>
      </c>
      <c r="N64" s="275"/>
      <c r="O64" s="275"/>
      <c r="P64" s="275"/>
      <c r="Q64" s="121"/>
      <c r="R64" s="137"/>
      <c r="S64" s="122"/>
      <c r="T64" s="137"/>
    </row>
    <row r="65" spans="1:20" x14ac:dyDescent="0.2">
      <c r="A65" s="47">
        <f t="shared" si="0"/>
        <v>47</v>
      </c>
      <c r="B65" s="275"/>
      <c r="C65" s="275"/>
      <c r="D65" s="275"/>
      <c r="E65" s="121"/>
      <c r="F65" s="137"/>
      <c r="G65" s="122"/>
      <c r="H65" s="137"/>
      <c r="I65" s="122"/>
      <c r="J65" s="137"/>
      <c r="K65" s="122"/>
      <c r="L65" s="137"/>
      <c r="M65" s="46">
        <f t="shared" si="1"/>
        <v>47</v>
      </c>
      <c r="N65" s="275"/>
      <c r="O65" s="275"/>
      <c r="P65" s="275"/>
      <c r="Q65" s="121"/>
      <c r="R65" s="137"/>
      <c r="S65" s="122"/>
      <c r="T65" s="137"/>
    </row>
    <row r="66" spans="1:20" x14ac:dyDescent="0.2">
      <c r="A66" s="47">
        <f t="shared" si="0"/>
        <v>48</v>
      </c>
      <c r="B66" s="275"/>
      <c r="C66" s="275"/>
      <c r="D66" s="275"/>
      <c r="E66" s="121"/>
      <c r="F66" s="137"/>
      <c r="G66" s="122"/>
      <c r="H66" s="137"/>
      <c r="I66" s="122"/>
      <c r="J66" s="137"/>
      <c r="K66" s="122"/>
      <c r="L66" s="137"/>
      <c r="M66" s="46">
        <f t="shared" si="1"/>
        <v>48</v>
      </c>
      <c r="N66" s="275"/>
      <c r="O66" s="275"/>
      <c r="P66" s="275"/>
      <c r="Q66" s="121"/>
      <c r="R66" s="137"/>
      <c r="S66" s="122"/>
      <c r="T66" s="137"/>
    </row>
    <row r="67" spans="1:20" x14ac:dyDescent="0.2">
      <c r="A67" s="47">
        <f t="shared" si="0"/>
        <v>49</v>
      </c>
      <c r="B67" s="275"/>
      <c r="C67" s="275"/>
      <c r="D67" s="275"/>
      <c r="E67" s="121"/>
      <c r="F67" s="137"/>
      <c r="G67" s="122"/>
      <c r="H67" s="137"/>
      <c r="I67" s="122"/>
      <c r="J67" s="137"/>
      <c r="K67" s="122"/>
      <c r="L67" s="137"/>
      <c r="M67" s="46">
        <f t="shared" si="1"/>
        <v>49</v>
      </c>
      <c r="N67" s="275"/>
      <c r="O67" s="275"/>
      <c r="P67" s="275"/>
      <c r="Q67" s="121"/>
      <c r="R67" s="137"/>
      <c r="S67" s="122"/>
      <c r="T67" s="137"/>
    </row>
    <row r="68" spans="1:20" x14ac:dyDescent="0.2">
      <c r="A68" s="47">
        <f t="shared" si="0"/>
        <v>50</v>
      </c>
      <c r="B68" s="275"/>
      <c r="C68" s="275"/>
      <c r="D68" s="275"/>
      <c r="E68" s="121"/>
      <c r="F68" s="137"/>
      <c r="G68" s="122"/>
      <c r="H68" s="137"/>
      <c r="I68" s="122"/>
      <c r="J68" s="137"/>
      <c r="K68" s="122"/>
      <c r="L68" s="137"/>
      <c r="M68" s="46">
        <f t="shared" si="1"/>
        <v>50</v>
      </c>
      <c r="N68" s="275"/>
      <c r="O68" s="275"/>
      <c r="P68" s="275"/>
      <c r="Q68" s="121"/>
      <c r="R68" s="137"/>
      <c r="S68" s="122"/>
      <c r="T68" s="137"/>
    </row>
    <row r="69" spans="1:20" x14ac:dyDescent="0.2">
      <c r="A69" s="47">
        <f t="shared" si="0"/>
        <v>51</v>
      </c>
      <c r="B69" s="275"/>
      <c r="C69" s="275"/>
      <c r="D69" s="275"/>
      <c r="E69" s="121"/>
      <c r="F69" s="137"/>
      <c r="G69" s="122"/>
      <c r="H69" s="137"/>
      <c r="I69" s="122"/>
      <c r="J69" s="137"/>
      <c r="K69" s="122"/>
      <c r="L69" s="137"/>
      <c r="M69" s="46">
        <f t="shared" si="1"/>
        <v>51</v>
      </c>
      <c r="N69" s="275"/>
      <c r="O69" s="275"/>
      <c r="P69" s="275"/>
      <c r="Q69" s="121"/>
      <c r="R69" s="137"/>
      <c r="S69" s="122"/>
      <c r="T69" s="137"/>
    </row>
    <row r="70" spans="1:20" x14ac:dyDescent="0.2">
      <c r="A70" s="47">
        <f t="shared" si="0"/>
        <v>52</v>
      </c>
      <c r="B70" s="275"/>
      <c r="C70" s="275"/>
      <c r="D70" s="275"/>
      <c r="E70" s="121"/>
      <c r="F70" s="137"/>
      <c r="G70" s="122"/>
      <c r="H70" s="137"/>
      <c r="I70" s="122"/>
      <c r="J70" s="137"/>
      <c r="K70" s="122"/>
      <c r="L70" s="137"/>
      <c r="M70" s="46">
        <f t="shared" si="1"/>
        <v>52</v>
      </c>
      <c r="N70" s="275"/>
      <c r="O70" s="275"/>
      <c r="P70" s="275"/>
      <c r="Q70" s="121"/>
      <c r="R70" s="137"/>
      <c r="S70" s="122"/>
      <c r="T70" s="137"/>
    </row>
    <row r="71" spans="1:20" x14ac:dyDescent="0.2">
      <c r="A71" s="47">
        <f t="shared" si="0"/>
        <v>53</v>
      </c>
      <c r="B71" s="275"/>
      <c r="C71" s="275"/>
      <c r="D71" s="275"/>
      <c r="E71" s="121"/>
      <c r="F71" s="137"/>
      <c r="G71" s="122"/>
      <c r="H71" s="137"/>
      <c r="I71" s="122"/>
      <c r="J71" s="137"/>
      <c r="K71" s="122"/>
      <c r="L71" s="137"/>
      <c r="M71" s="46">
        <f t="shared" si="1"/>
        <v>53</v>
      </c>
      <c r="N71" s="275"/>
      <c r="O71" s="275"/>
      <c r="P71" s="275"/>
      <c r="Q71" s="121"/>
      <c r="R71" s="137"/>
      <c r="S71" s="122"/>
      <c r="T71" s="137"/>
    </row>
    <row r="72" spans="1:20" x14ac:dyDescent="0.2">
      <c r="A72" s="47">
        <f t="shared" si="0"/>
        <v>54</v>
      </c>
      <c r="B72" s="275"/>
      <c r="C72" s="275"/>
      <c r="D72" s="275"/>
      <c r="E72" s="121"/>
      <c r="F72" s="137"/>
      <c r="G72" s="122"/>
      <c r="H72" s="137"/>
      <c r="I72" s="122"/>
      <c r="J72" s="137"/>
      <c r="K72" s="122"/>
      <c r="L72" s="137"/>
      <c r="M72" s="46">
        <f t="shared" si="1"/>
        <v>54</v>
      </c>
      <c r="N72" s="275"/>
      <c r="O72" s="275"/>
      <c r="P72" s="275"/>
      <c r="Q72" s="121"/>
      <c r="R72" s="137"/>
      <c r="S72" s="122"/>
      <c r="T72" s="137"/>
    </row>
    <row r="73" spans="1:20" x14ac:dyDescent="0.2">
      <c r="A73" s="47">
        <f t="shared" si="0"/>
        <v>55</v>
      </c>
      <c r="B73" s="275"/>
      <c r="C73" s="275"/>
      <c r="D73" s="275"/>
      <c r="E73" s="121"/>
      <c r="F73" s="137"/>
      <c r="G73" s="122"/>
      <c r="H73" s="137"/>
      <c r="I73" s="122"/>
      <c r="J73" s="137"/>
      <c r="K73" s="122"/>
      <c r="L73" s="137"/>
      <c r="M73" s="46">
        <f t="shared" si="1"/>
        <v>55</v>
      </c>
      <c r="N73" s="275"/>
      <c r="O73" s="275"/>
      <c r="P73" s="275"/>
      <c r="Q73" s="121"/>
      <c r="R73" s="137"/>
      <c r="S73" s="122"/>
      <c r="T73" s="137"/>
    </row>
    <row r="74" spans="1:20" x14ac:dyDescent="0.2">
      <c r="A74" s="47">
        <f t="shared" si="0"/>
        <v>56</v>
      </c>
      <c r="B74" s="275"/>
      <c r="C74" s="275"/>
      <c r="D74" s="275"/>
      <c r="E74" s="121"/>
      <c r="F74" s="137"/>
      <c r="G74" s="122"/>
      <c r="H74" s="137"/>
      <c r="I74" s="122"/>
      <c r="J74" s="137"/>
      <c r="K74" s="122"/>
      <c r="L74" s="137"/>
      <c r="M74" s="46">
        <f t="shared" si="1"/>
        <v>56</v>
      </c>
      <c r="N74" s="275"/>
      <c r="O74" s="275"/>
      <c r="P74" s="275"/>
      <c r="Q74" s="121"/>
      <c r="R74" s="137"/>
      <c r="S74" s="122"/>
      <c r="T74" s="137"/>
    </row>
    <row r="75" spans="1:20" x14ac:dyDescent="0.2">
      <c r="A75" s="47">
        <f t="shared" si="0"/>
        <v>57</v>
      </c>
      <c r="B75" s="275"/>
      <c r="C75" s="275"/>
      <c r="D75" s="275"/>
      <c r="E75" s="121"/>
      <c r="F75" s="137"/>
      <c r="G75" s="122"/>
      <c r="H75" s="137"/>
      <c r="I75" s="122"/>
      <c r="J75" s="137"/>
      <c r="K75" s="122"/>
      <c r="L75" s="137"/>
      <c r="M75" s="46">
        <f t="shared" si="1"/>
        <v>57</v>
      </c>
      <c r="N75" s="275"/>
      <c r="O75" s="275"/>
      <c r="P75" s="275"/>
      <c r="Q75" s="121"/>
      <c r="R75" s="137"/>
      <c r="S75" s="122"/>
      <c r="T75" s="137"/>
    </row>
    <row r="76" spans="1:20" x14ac:dyDescent="0.2">
      <c r="A76" s="47">
        <f t="shared" si="0"/>
        <v>58</v>
      </c>
      <c r="B76" s="275"/>
      <c r="C76" s="275"/>
      <c r="D76" s="275"/>
      <c r="E76" s="121"/>
      <c r="F76" s="137"/>
      <c r="G76" s="122"/>
      <c r="H76" s="137"/>
      <c r="I76" s="122"/>
      <c r="J76" s="137"/>
      <c r="K76" s="122"/>
      <c r="L76" s="137"/>
      <c r="M76" s="46">
        <f t="shared" si="1"/>
        <v>58</v>
      </c>
      <c r="N76" s="275"/>
      <c r="O76" s="275"/>
      <c r="P76" s="275"/>
      <c r="Q76" s="121"/>
      <c r="R76" s="137"/>
      <c r="S76" s="122"/>
      <c r="T76" s="137"/>
    </row>
    <row r="77" spans="1:20" x14ac:dyDescent="0.2">
      <c r="A77" s="47">
        <f t="shared" si="0"/>
        <v>59</v>
      </c>
      <c r="B77" s="275"/>
      <c r="C77" s="275"/>
      <c r="D77" s="275"/>
      <c r="E77" s="121"/>
      <c r="F77" s="137"/>
      <c r="G77" s="122"/>
      <c r="H77" s="137"/>
      <c r="I77" s="122"/>
      <c r="J77" s="137"/>
      <c r="K77" s="122"/>
      <c r="L77" s="137"/>
      <c r="M77" s="46">
        <f t="shared" si="1"/>
        <v>59</v>
      </c>
      <c r="N77" s="275"/>
      <c r="O77" s="275"/>
      <c r="P77" s="275"/>
      <c r="Q77" s="121"/>
      <c r="R77" s="137"/>
      <c r="S77" s="122"/>
      <c r="T77" s="137"/>
    </row>
    <row r="78" spans="1:20" x14ac:dyDescent="0.2">
      <c r="A78" s="47">
        <f t="shared" si="0"/>
        <v>60</v>
      </c>
      <c r="B78" s="275"/>
      <c r="C78" s="275"/>
      <c r="D78" s="275"/>
      <c r="E78" s="121"/>
      <c r="F78" s="137"/>
      <c r="G78" s="122"/>
      <c r="H78" s="137"/>
      <c r="I78" s="122"/>
      <c r="J78" s="137"/>
      <c r="K78" s="122"/>
      <c r="L78" s="137"/>
      <c r="M78" s="46">
        <f t="shared" si="1"/>
        <v>60</v>
      </c>
      <c r="N78" s="275"/>
      <c r="O78" s="275"/>
      <c r="P78" s="275"/>
      <c r="Q78" s="121"/>
      <c r="R78" s="137"/>
      <c r="S78" s="122"/>
      <c r="T78" s="137"/>
    </row>
    <row r="79" spans="1:20" x14ac:dyDescent="0.2">
      <c r="A79" s="47">
        <f t="shared" si="0"/>
        <v>61</v>
      </c>
      <c r="B79" s="275"/>
      <c r="C79" s="275"/>
      <c r="D79" s="275"/>
      <c r="E79" s="121"/>
      <c r="F79" s="137"/>
      <c r="G79" s="122"/>
      <c r="H79" s="137"/>
      <c r="I79" s="122"/>
      <c r="J79" s="137"/>
      <c r="K79" s="122"/>
      <c r="L79" s="137"/>
      <c r="M79" s="46">
        <f t="shared" si="1"/>
        <v>61</v>
      </c>
      <c r="N79" s="275"/>
      <c r="O79" s="275"/>
      <c r="P79" s="275"/>
      <c r="Q79" s="121"/>
      <c r="R79" s="137"/>
      <c r="S79" s="122"/>
      <c r="T79" s="137"/>
    </row>
    <row r="80" spans="1:20" x14ac:dyDescent="0.2">
      <c r="A80" s="47">
        <f t="shared" si="0"/>
        <v>62</v>
      </c>
      <c r="B80" s="275"/>
      <c r="C80" s="275"/>
      <c r="D80" s="275"/>
      <c r="E80" s="121"/>
      <c r="F80" s="137"/>
      <c r="G80" s="122"/>
      <c r="H80" s="137"/>
      <c r="I80" s="122"/>
      <c r="J80" s="137"/>
      <c r="K80" s="122"/>
      <c r="L80" s="137"/>
      <c r="M80" s="46">
        <f t="shared" si="1"/>
        <v>62</v>
      </c>
      <c r="N80" s="275"/>
      <c r="O80" s="275"/>
      <c r="P80" s="275"/>
      <c r="Q80" s="121"/>
      <c r="R80" s="137"/>
      <c r="S80" s="122"/>
      <c r="T80" s="137"/>
    </row>
    <row r="81" spans="1:20" x14ac:dyDescent="0.2">
      <c r="A81" s="47">
        <f t="shared" si="0"/>
        <v>63</v>
      </c>
      <c r="B81" s="275"/>
      <c r="C81" s="275"/>
      <c r="D81" s="275"/>
      <c r="E81" s="121"/>
      <c r="F81" s="137"/>
      <c r="G81" s="122"/>
      <c r="H81" s="137"/>
      <c r="I81" s="122"/>
      <c r="J81" s="137"/>
      <c r="K81" s="122"/>
      <c r="L81" s="137"/>
      <c r="M81" s="46">
        <f t="shared" si="1"/>
        <v>63</v>
      </c>
      <c r="N81" s="275"/>
      <c r="O81" s="275"/>
      <c r="P81" s="275"/>
      <c r="Q81" s="121"/>
      <c r="R81" s="137"/>
      <c r="S81" s="122"/>
      <c r="T81" s="137"/>
    </row>
    <row r="82" spans="1:20" x14ac:dyDescent="0.2">
      <c r="A82" s="47">
        <f t="shared" si="0"/>
        <v>64</v>
      </c>
      <c r="B82" s="275"/>
      <c r="C82" s="275"/>
      <c r="D82" s="275"/>
      <c r="E82" s="121"/>
      <c r="F82" s="137"/>
      <c r="G82" s="122"/>
      <c r="H82" s="137"/>
      <c r="I82" s="122"/>
      <c r="J82" s="137"/>
      <c r="K82" s="122"/>
      <c r="L82" s="137"/>
      <c r="M82" s="46">
        <f t="shared" si="1"/>
        <v>64</v>
      </c>
      <c r="N82" s="275"/>
      <c r="O82" s="275"/>
      <c r="P82" s="275"/>
      <c r="Q82" s="121"/>
      <c r="R82" s="137"/>
      <c r="S82" s="122"/>
      <c r="T82" s="137"/>
    </row>
    <row r="83" spans="1:20" x14ac:dyDescent="0.2">
      <c r="A83" s="47">
        <f t="shared" si="0"/>
        <v>65</v>
      </c>
      <c r="B83" s="275"/>
      <c r="C83" s="275"/>
      <c r="D83" s="275"/>
      <c r="E83" s="121"/>
      <c r="F83" s="137"/>
      <c r="G83" s="122"/>
      <c r="H83" s="137"/>
      <c r="I83" s="122"/>
      <c r="J83" s="137"/>
      <c r="K83" s="122"/>
      <c r="L83" s="137"/>
      <c r="M83" s="46">
        <f t="shared" si="1"/>
        <v>65</v>
      </c>
      <c r="N83" s="275"/>
      <c r="O83" s="275"/>
      <c r="P83" s="275"/>
      <c r="Q83" s="121"/>
      <c r="R83" s="137"/>
      <c r="S83" s="122"/>
      <c r="T83" s="137"/>
    </row>
    <row r="84" spans="1:20" x14ac:dyDescent="0.2">
      <c r="M84" s="46">
        <f t="shared" si="1"/>
        <v>66</v>
      </c>
      <c r="N84" s="275"/>
      <c r="O84" s="275"/>
      <c r="P84" s="275"/>
      <c r="Q84" s="121"/>
      <c r="R84" s="137"/>
      <c r="S84" s="122"/>
      <c r="T84" s="137"/>
    </row>
    <row r="85" spans="1:20" x14ac:dyDescent="0.2">
      <c r="M85" s="46">
        <f t="shared" ref="M85:M148" si="2">M84+1</f>
        <v>67</v>
      </c>
      <c r="N85" s="275"/>
      <c r="O85" s="275"/>
      <c r="P85" s="275"/>
      <c r="Q85" s="121"/>
      <c r="R85" s="137"/>
      <c r="S85" s="122"/>
      <c r="T85" s="137"/>
    </row>
    <row r="86" spans="1:20" x14ac:dyDescent="0.2">
      <c r="M86" s="46">
        <f t="shared" si="2"/>
        <v>68</v>
      </c>
      <c r="N86" s="275"/>
      <c r="O86" s="275"/>
      <c r="P86" s="275"/>
      <c r="Q86" s="121"/>
      <c r="R86" s="137"/>
      <c r="S86" s="122"/>
      <c r="T86" s="137"/>
    </row>
    <row r="87" spans="1:20" x14ac:dyDescent="0.2">
      <c r="M87" s="46">
        <f t="shared" si="2"/>
        <v>69</v>
      </c>
      <c r="N87" s="275"/>
      <c r="O87" s="275"/>
      <c r="P87" s="275"/>
      <c r="Q87" s="121"/>
      <c r="R87" s="137"/>
      <c r="S87" s="122"/>
      <c r="T87" s="137"/>
    </row>
    <row r="88" spans="1:20" x14ac:dyDescent="0.2">
      <c r="M88" s="46">
        <f t="shared" si="2"/>
        <v>70</v>
      </c>
      <c r="N88" s="275"/>
      <c r="O88" s="275"/>
      <c r="P88" s="275"/>
      <c r="Q88" s="121"/>
      <c r="R88" s="137"/>
      <c r="S88" s="122"/>
      <c r="T88" s="137"/>
    </row>
    <row r="89" spans="1:20" x14ac:dyDescent="0.2">
      <c r="M89" s="46">
        <f t="shared" si="2"/>
        <v>71</v>
      </c>
      <c r="N89" s="275"/>
      <c r="O89" s="275"/>
      <c r="P89" s="275"/>
      <c r="Q89" s="121"/>
      <c r="R89" s="137"/>
      <c r="S89" s="122"/>
      <c r="T89" s="137"/>
    </row>
    <row r="90" spans="1:20" x14ac:dyDescent="0.2">
      <c r="M90" s="46">
        <f t="shared" si="2"/>
        <v>72</v>
      </c>
      <c r="N90" s="275"/>
      <c r="O90" s="275"/>
      <c r="P90" s="275"/>
      <c r="Q90" s="121"/>
      <c r="R90" s="137"/>
      <c r="S90" s="122"/>
      <c r="T90" s="137"/>
    </row>
    <row r="91" spans="1:20" x14ac:dyDescent="0.2">
      <c r="M91" s="46">
        <f t="shared" si="2"/>
        <v>73</v>
      </c>
      <c r="N91" s="275"/>
      <c r="O91" s="275"/>
      <c r="P91" s="275"/>
      <c r="Q91" s="121"/>
      <c r="R91" s="137"/>
      <c r="S91" s="122"/>
      <c r="T91" s="137"/>
    </row>
    <row r="92" spans="1:20" x14ac:dyDescent="0.2">
      <c r="M92" s="46">
        <f t="shared" si="2"/>
        <v>74</v>
      </c>
      <c r="N92" s="275"/>
      <c r="O92" s="275"/>
      <c r="P92" s="275"/>
      <c r="Q92" s="121"/>
      <c r="R92" s="137"/>
      <c r="S92" s="122"/>
      <c r="T92" s="137"/>
    </row>
    <row r="93" spans="1:20" x14ac:dyDescent="0.2">
      <c r="M93" s="46">
        <f t="shared" si="2"/>
        <v>75</v>
      </c>
      <c r="N93" s="275"/>
      <c r="O93" s="275"/>
      <c r="P93" s="275"/>
      <c r="Q93" s="121"/>
      <c r="R93" s="137"/>
      <c r="S93" s="122"/>
      <c r="T93" s="137"/>
    </row>
    <row r="94" spans="1:20" x14ac:dyDescent="0.2">
      <c r="M94" s="46">
        <f t="shared" si="2"/>
        <v>76</v>
      </c>
      <c r="N94" s="275"/>
      <c r="O94" s="275"/>
      <c r="P94" s="275"/>
      <c r="Q94" s="121"/>
      <c r="R94" s="137"/>
      <c r="S94" s="122"/>
      <c r="T94" s="137"/>
    </row>
    <row r="95" spans="1:20" x14ac:dyDescent="0.2">
      <c r="M95" s="46">
        <f t="shared" si="2"/>
        <v>77</v>
      </c>
      <c r="N95" s="275"/>
      <c r="O95" s="275"/>
      <c r="P95" s="275"/>
      <c r="Q95" s="121"/>
      <c r="R95" s="137"/>
      <c r="S95" s="122"/>
      <c r="T95" s="137"/>
    </row>
    <row r="96" spans="1:20" x14ac:dyDescent="0.2">
      <c r="M96" s="46">
        <f t="shared" si="2"/>
        <v>78</v>
      </c>
      <c r="N96" s="275"/>
      <c r="O96" s="275"/>
      <c r="P96" s="275"/>
      <c r="Q96" s="121"/>
      <c r="R96" s="137"/>
      <c r="S96" s="122"/>
      <c r="T96" s="137"/>
    </row>
    <row r="97" spans="13:20" x14ac:dyDescent="0.2">
      <c r="M97" s="46">
        <f t="shared" si="2"/>
        <v>79</v>
      </c>
      <c r="N97" s="275"/>
      <c r="O97" s="275"/>
      <c r="P97" s="275"/>
      <c r="Q97" s="121"/>
      <c r="R97" s="137"/>
      <c r="S97" s="122"/>
      <c r="T97" s="137"/>
    </row>
    <row r="98" spans="13:20" x14ac:dyDescent="0.2">
      <c r="M98" s="46">
        <f t="shared" si="2"/>
        <v>80</v>
      </c>
      <c r="N98" s="275"/>
      <c r="O98" s="275"/>
      <c r="P98" s="275"/>
      <c r="Q98" s="121"/>
      <c r="R98" s="137"/>
      <c r="S98" s="122"/>
      <c r="T98" s="137"/>
    </row>
    <row r="99" spans="13:20" x14ac:dyDescent="0.2">
      <c r="M99" s="46">
        <f t="shared" si="2"/>
        <v>81</v>
      </c>
      <c r="N99" s="275"/>
      <c r="O99" s="275"/>
      <c r="P99" s="275"/>
      <c r="Q99" s="121"/>
      <c r="R99" s="137"/>
      <c r="S99" s="122"/>
      <c r="T99" s="137"/>
    </row>
    <row r="100" spans="13:20" x14ac:dyDescent="0.2">
      <c r="M100" s="46">
        <f t="shared" si="2"/>
        <v>82</v>
      </c>
      <c r="N100" s="275"/>
      <c r="O100" s="275"/>
      <c r="P100" s="275"/>
      <c r="Q100" s="121"/>
      <c r="R100" s="137"/>
      <c r="S100" s="122"/>
      <c r="T100" s="137"/>
    </row>
    <row r="101" spans="13:20" x14ac:dyDescent="0.2">
      <c r="M101" s="46">
        <f t="shared" si="2"/>
        <v>83</v>
      </c>
      <c r="N101" s="275"/>
      <c r="O101" s="275"/>
      <c r="P101" s="275"/>
      <c r="Q101" s="121"/>
      <c r="R101" s="137"/>
      <c r="S101" s="122"/>
      <c r="T101" s="137"/>
    </row>
    <row r="102" spans="13:20" x14ac:dyDescent="0.2">
      <c r="M102" s="46">
        <f t="shared" si="2"/>
        <v>84</v>
      </c>
      <c r="N102" s="275"/>
      <c r="O102" s="275"/>
      <c r="P102" s="275"/>
      <c r="Q102" s="121"/>
      <c r="R102" s="137"/>
      <c r="S102" s="122"/>
      <c r="T102" s="137"/>
    </row>
    <row r="103" spans="13:20" x14ac:dyDescent="0.2">
      <c r="M103" s="46">
        <f t="shared" si="2"/>
        <v>85</v>
      </c>
      <c r="N103" s="275"/>
      <c r="O103" s="275"/>
      <c r="P103" s="275"/>
      <c r="Q103" s="121"/>
      <c r="R103" s="137"/>
      <c r="S103" s="122"/>
      <c r="T103" s="137"/>
    </row>
    <row r="104" spans="13:20" x14ac:dyDescent="0.2">
      <c r="M104" s="46">
        <f t="shared" si="2"/>
        <v>86</v>
      </c>
      <c r="N104" s="275"/>
      <c r="O104" s="275"/>
      <c r="P104" s="275"/>
      <c r="Q104" s="121"/>
      <c r="R104" s="137"/>
      <c r="S104" s="122"/>
      <c r="T104" s="137"/>
    </row>
    <row r="105" spans="13:20" x14ac:dyDescent="0.2">
      <c r="M105" s="46">
        <f t="shared" si="2"/>
        <v>87</v>
      </c>
      <c r="N105" s="275"/>
      <c r="O105" s="275"/>
      <c r="P105" s="275"/>
      <c r="Q105" s="121"/>
      <c r="R105" s="137"/>
      <c r="S105" s="122"/>
      <c r="T105" s="137"/>
    </row>
    <row r="106" spans="13:20" x14ac:dyDescent="0.2">
      <c r="M106" s="46">
        <f t="shared" si="2"/>
        <v>88</v>
      </c>
      <c r="N106" s="275"/>
      <c r="O106" s="275"/>
      <c r="P106" s="275"/>
      <c r="Q106" s="121"/>
      <c r="R106" s="137"/>
      <c r="S106" s="122"/>
      <c r="T106" s="137"/>
    </row>
    <row r="107" spans="13:20" x14ac:dyDescent="0.2">
      <c r="M107" s="46">
        <f t="shared" si="2"/>
        <v>89</v>
      </c>
      <c r="N107" s="275"/>
      <c r="O107" s="275"/>
      <c r="P107" s="275"/>
      <c r="Q107" s="121"/>
      <c r="R107" s="137"/>
      <c r="S107" s="122"/>
      <c r="T107" s="137"/>
    </row>
    <row r="108" spans="13:20" x14ac:dyDescent="0.2">
      <c r="M108" s="46">
        <f t="shared" si="2"/>
        <v>90</v>
      </c>
      <c r="N108" s="275"/>
      <c r="O108" s="275"/>
      <c r="P108" s="275"/>
      <c r="Q108" s="121"/>
      <c r="R108" s="137"/>
      <c r="S108" s="122"/>
      <c r="T108" s="137"/>
    </row>
    <row r="109" spans="13:20" x14ac:dyDescent="0.2">
      <c r="M109" s="46">
        <f t="shared" si="2"/>
        <v>91</v>
      </c>
      <c r="N109" s="275"/>
      <c r="O109" s="275"/>
      <c r="P109" s="275"/>
      <c r="Q109" s="121"/>
      <c r="R109" s="137"/>
      <c r="S109" s="122"/>
      <c r="T109" s="137"/>
    </row>
    <row r="110" spans="13:20" x14ac:dyDescent="0.2">
      <c r="M110" s="46">
        <f t="shared" si="2"/>
        <v>92</v>
      </c>
      <c r="N110" s="275"/>
      <c r="O110" s="275"/>
      <c r="P110" s="275"/>
      <c r="Q110" s="121"/>
      <c r="R110" s="137"/>
      <c r="S110" s="122"/>
      <c r="T110" s="137"/>
    </row>
    <row r="111" spans="13:20" x14ac:dyDescent="0.2">
      <c r="M111" s="46">
        <f t="shared" si="2"/>
        <v>93</v>
      </c>
      <c r="N111" s="275"/>
      <c r="O111" s="275"/>
      <c r="P111" s="275"/>
      <c r="Q111" s="121"/>
      <c r="R111" s="137"/>
      <c r="S111" s="122"/>
      <c r="T111" s="137"/>
    </row>
    <row r="112" spans="13:20" x14ac:dyDescent="0.2">
      <c r="M112" s="46">
        <f t="shared" si="2"/>
        <v>94</v>
      </c>
      <c r="N112" s="275"/>
      <c r="O112" s="275"/>
      <c r="P112" s="275"/>
      <c r="Q112" s="121"/>
      <c r="R112" s="137"/>
      <c r="S112" s="122"/>
      <c r="T112" s="137"/>
    </row>
    <row r="113" spans="13:20" x14ac:dyDescent="0.2">
      <c r="M113" s="46">
        <f t="shared" si="2"/>
        <v>95</v>
      </c>
      <c r="N113" s="275"/>
      <c r="O113" s="275"/>
      <c r="P113" s="275"/>
      <c r="Q113" s="121"/>
      <c r="R113" s="137"/>
      <c r="S113" s="122"/>
      <c r="T113" s="137"/>
    </row>
    <row r="114" spans="13:20" x14ac:dyDescent="0.2">
      <c r="M114" s="46">
        <f t="shared" si="2"/>
        <v>96</v>
      </c>
      <c r="N114" s="275"/>
      <c r="O114" s="275"/>
      <c r="P114" s="275"/>
      <c r="Q114" s="121"/>
      <c r="R114" s="137"/>
      <c r="S114" s="122"/>
      <c r="T114" s="137"/>
    </row>
    <row r="115" spans="13:20" x14ac:dyDescent="0.2">
      <c r="M115" s="46">
        <f t="shared" si="2"/>
        <v>97</v>
      </c>
      <c r="N115" s="275"/>
      <c r="O115" s="275"/>
      <c r="P115" s="275"/>
      <c r="Q115" s="121"/>
      <c r="R115" s="137"/>
      <c r="S115" s="122"/>
      <c r="T115" s="137"/>
    </row>
    <row r="116" spans="13:20" x14ac:dyDescent="0.2">
      <c r="M116" s="46">
        <f t="shared" si="2"/>
        <v>98</v>
      </c>
      <c r="N116" s="275"/>
      <c r="O116" s="275"/>
      <c r="P116" s="275"/>
      <c r="Q116" s="121"/>
      <c r="R116" s="137"/>
      <c r="S116" s="122"/>
      <c r="T116" s="137"/>
    </row>
    <row r="117" spans="13:20" x14ac:dyDescent="0.2">
      <c r="M117" s="46">
        <f t="shared" si="2"/>
        <v>99</v>
      </c>
      <c r="N117" s="275"/>
      <c r="O117" s="275"/>
      <c r="P117" s="275"/>
      <c r="Q117" s="121"/>
      <c r="R117" s="137"/>
      <c r="S117" s="122"/>
      <c r="T117" s="137"/>
    </row>
    <row r="118" spans="13:20" x14ac:dyDescent="0.2">
      <c r="M118" s="46">
        <f t="shared" si="2"/>
        <v>100</v>
      </c>
      <c r="N118" s="275"/>
      <c r="O118" s="275"/>
      <c r="P118" s="275"/>
      <c r="Q118" s="121"/>
      <c r="R118" s="137"/>
      <c r="S118" s="122"/>
      <c r="T118" s="137"/>
    </row>
    <row r="119" spans="13:20" x14ac:dyDescent="0.2">
      <c r="M119" s="46">
        <f t="shared" si="2"/>
        <v>101</v>
      </c>
      <c r="N119" s="275"/>
      <c r="O119" s="275"/>
      <c r="P119" s="275"/>
      <c r="Q119" s="121"/>
      <c r="R119" s="137"/>
      <c r="S119" s="122"/>
      <c r="T119" s="137"/>
    </row>
    <row r="120" spans="13:20" x14ac:dyDescent="0.2">
      <c r="M120" s="46">
        <f t="shared" si="2"/>
        <v>102</v>
      </c>
      <c r="N120" s="275"/>
      <c r="O120" s="275"/>
      <c r="P120" s="275"/>
      <c r="Q120" s="121"/>
      <c r="R120" s="137"/>
      <c r="S120" s="122"/>
      <c r="T120" s="137"/>
    </row>
    <row r="121" spans="13:20" x14ac:dyDescent="0.2">
      <c r="M121" s="46">
        <f t="shared" si="2"/>
        <v>103</v>
      </c>
      <c r="N121" s="275"/>
      <c r="O121" s="275"/>
      <c r="P121" s="275"/>
      <c r="Q121" s="121"/>
      <c r="R121" s="137"/>
      <c r="S121" s="122"/>
      <c r="T121" s="137"/>
    </row>
    <row r="122" spans="13:20" x14ac:dyDescent="0.2">
      <c r="M122" s="46">
        <f t="shared" si="2"/>
        <v>104</v>
      </c>
      <c r="N122" s="275"/>
      <c r="O122" s="275"/>
      <c r="P122" s="275"/>
      <c r="Q122" s="121"/>
      <c r="R122" s="137"/>
      <c r="S122" s="122"/>
      <c r="T122" s="137"/>
    </row>
    <row r="123" spans="13:20" x14ac:dyDescent="0.2">
      <c r="M123" s="46">
        <f t="shared" si="2"/>
        <v>105</v>
      </c>
      <c r="N123" s="275"/>
      <c r="O123" s="275"/>
      <c r="P123" s="275"/>
      <c r="Q123" s="121"/>
      <c r="R123" s="137"/>
      <c r="S123" s="122"/>
      <c r="T123" s="137"/>
    </row>
    <row r="124" spans="13:20" x14ac:dyDescent="0.2">
      <c r="M124" s="46">
        <f t="shared" si="2"/>
        <v>106</v>
      </c>
      <c r="N124" s="275"/>
      <c r="O124" s="275"/>
      <c r="P124" s="275"/>
      <c r="Q124" s="121"/>
      <c r="R124" s="137"/>
      <c r="S124" s="122"/>
      <c r="T124" s="137"/>
    </row>
    <row r="125" spans="13:20" x14ac:dyDescent="0.2">
      <c r="M125" s="46">
        <f t="shared" si="2"/>
        <v>107</v>
      </c>
      <c r="N125" s="275"/>
      <c r="O125" s="275"/>
      <c r="P125" s="275"/>
      <c r="Q125" s="121"/>
      <c r="R125" s="137"/>
      <c r="S125" s="122"/>
      <c r="T125" s="137"/>
    </row>
    <row r="126" spans="13:20" x14ac:dyDescent="0.2">
      <c r="M126" s="46">
        <f t="shared" si="2"/>
        <v>108</v>
      </c>
      <c r="N126" s="275"/>
      <c r="O126" s="275"/>
      <c r="P126" s="275"/>
      <c r="Q126" s="121"/>
      <c r="R126" s="137"/>
      <c r="S126" s="122"/>
      <c r="T126" s="137"/>
    </row>
    <row r="127" spans="13:20" x14ac:dyDescent="0.2">
      <c r="M127" s="46">
        <f t="shared" si="2"/>
        <v>109</v>
      </c>
      <c r="N127" s="275"/>
      <c r="O127" s="275"/>
      <c r="P127" s="275"/>
      <c r="Q127" s="121"/>
      <c r="R127" s="137"/>
      <c r="S127" s="122"/>
      <c r="T127" s="137"/>
    </row>
    <row r="128" spans="13:20" x14ac:dyDescent="0.2">
      <c r="M128" s="46">
        <f t="shared" si="2"/>
        <v>110</v>
      </c>
      <c r="N128" s="275"/>
      <c r="O128" s="275"/>
      <c r="P128" s="275"/>
      <c r="Q128" s="121"/>
      <c r="R128" s="137"/>
      <c r="S128" s="122"/>
      <c r="T128" s="137"/>
    </row>
    <row r="129" spans="13:20" x14ac:dyDescent="0.2">
      <c r="M129" s="46">
        <f t="shared" si="2"/>
        <v>111</v>
      </c>
      <c r="N129" s="275"/>
      <c r="O129" s="275"/>
      <c r="P129" s="275"/>
      <c r="Q129" s="121"/>
      <c r="R129" s="137"/>
      <c r="S129" s="122"/>
      <c r="T129" s="137"/>
    </row>
    <row r="130" spans="13:20" x14ac:dyDescent="0.2">
      <c r="M130" s="46">
        <f t="shared" si="2"/>
        <v>112</v>
      </c>
      <c r="N130" s="275"/>
      <c r="O130" s="275"/>
      <c r="P130" s="275"/>
      <c r="Q130" s="121"/>
      <c r="R130" s="137"/>
      <c r="S130" s="122"/>
      <c r="T130" s="137"/>
    </row>
    <row r="131" spans="13:20" x14ac:dyDescent="0.2">
      <c r="M131" s="46">
        <f t="shared" si="2"/>
        <v>113</v>
      </c>
      <c r="N131" s="275"/>
      <c r="O131" s="275"/>
      <c r="P131" s="275"/>
      <c r="Q131" s="121"/>
      <c r="R131" s="137"/>
      <c r="S131" s="122"/>
      <c r="T131" s="137"/>
    </row>
    <row r="132" spans="13:20" x14ac:dyDescent="0.2">
      <c r="M132" s="46">
        <f t="shared" si="2"/>
        <v>114</v>
      </c>
      <c r="N132" s="275"/>
      <c r="O132" s="275"/>
      <c r="P132" s="275"/>
      <c r="Q132" s="121"/>
      <c r="R132" s="137"/>
      <c r="S132" s="122"/>
      <c r="T132" s="137"/>
    </row>
    <row r="133" spans="13:20" x14ac:dyDescent="0.2">
      <c r="M133" s="46">
        <f t="shared" si="2"/>
        <v>115</v>
      </c>
      <c r="N133" s="275"/>
      <c r="O133" s="275"/>
      <c r="P133" s="275"/>
      <c r="Q133" s="121"/>
      <c r="R133" s="137"/>
      <c r="S133" s="122"/>
      <c r="T133" s="137"/>
    </row>
    <row r="134" spans="13:20" x14ac:dyDescent="0.2">
      <c r="M134" s="46">
        <f t="shared" si="2"/>
        <v>116</v>
      </c>
      <c r="N134" s="275"/>
      <c r="O134" s="275"/>
      <c r="P134" s="275"/>
      <c r="Q134" s="121"/>
      <c r="R134" s="137"/>
      <c r="S134" s="122"/>
      <c r="T134" s="137"/>
    </row>
    <row r="135" spans="13:20" x14ac:dyDescent="0.2">
      <c r="M135" s="46">
        <f t="shared" si="2"/>
        <v>117</v>
      </c>
      <c r="N135" s="275"/>
      <c r="O135" s="275"/>
      <c r="P135" s="275"/>
      <c r="Q135" s="121"/>
      <c r="R135" s="137"/>
      <c r="S135" s="122"/>
      <c r="T135" s="137"/>
    </row>
    <row r="136" spans="13:20" x14ac:dyDescent="0.2">
      <c r="M136" s="46">
        <f t="shared" si="2"/>
        <v>118</v>
      </c>
      <c r="N136" s="275"/>
      <c r="O136" s="275"/>
      <c r="P136" s="275"/>
      <c r="Q136" s="121"/>
      <c r="R136" s="137"/>
      <c r="S136" s="122"/>
      <c r="T136" s="137"/>
    </row>
    <row r="137" spans="13:20" x14ac:dyDescent="0.2">
      <c r="M137" s="46">
        <f t="shared" si="2"/>
        <v>119</v>
      </c>
      <c r="N137" s="275"/>
      <c r="O137" s="275"/>
      <c r="P137" s="275"/>
      <c r="Q137" s="121"/>
      <c r="R137" s="137"/>
      <c r="S137" s="122"/>
      <c r="T137" s="137"/>
    </row>
    <row r="138" spans="13:20" x14ac:dyDescent="0.2">
      <c r="M138" s="46">
        <f t="shared" si="2"/>
        <v>120</v>
      </c>
      <c r="N138" s="275"/>
      <c r="O138" s="275"/>
      <c r="P138" s="275"/>
      <c r="Q138" s="121"/>
      <c r="R138" s="137"/>
      <c r="S138" s="122"/>
      <c r="T138" s="137"/>
    </row>
    <row r="139" spans="13:20" x14ac:dyDescent="0.2">
      <c r="M139" s="46">
        <f t="shared" si="2"/>
        <v>121</v>
      </c>
      <c r="N139" s="275"/>
      <c r="O139" s="275"/>
      <c r="P139" s="275"/>
      <c r="Q139" s="121"/>
      <c r="R139" s="137"/>
      <c r="S139" s="122"/>
      <c r="T139" s="137"/>
    </row>
    <row r="140" spans="13:20" x14ac:dyDescent="0.2">
      <c r="M140" s="46">
        <f t="shared" si="2"/>
        <v>122</v>
      </c>
      <c r="N140" s="275"/>
      <c r="O140" s="275"/>
      <c r="P140" s="275"/>
      <c r="Q140" s="121"/>
      <c r="R140" s="137"/>
      <c r="S140" s="122"/>
      <c r="T140" s="137"/>
    </row>
    <row r="141" spans="13:20" x14ac:dyDescent="0.2">
      <c r="M141" s="46">
        <f t="shared" si="2"/>
        <v>123</v>
      </c>
      <c r="N141" s="275"/>
      <c r="O141" s="275"/>
      <c r="P141" s="275"/>
      <c r="Q141" s="121"/>
      <c r="R141" s="137"/>
      <c r="S141" s="122"/>
      <c r="T141" s="137"/>
    </row>
    <row r="142" spans="13:20" x14ac:dyDescent="0.2">
      <c r="M142" s="46">
        <f t="shared" si="2"/>
        <v>124</v>
      </c>
      <c r="N142" s="275"/>
      <c r="O142" s="275"/>
      <c r="P142" s="275"/>
      <c r="Q142" s="121"/>
      <c r="R142" s="137"/>
      <c r="S142" s="122"/>
      <c r="T142" s="137"/>
    </row>
    <row r="143" spans="13:20" x14ac:dyDescent="0.2">
      <c r="M143" s="46">
        <f t="shared" si="2"/>
        <v>125</v>
      </c>
      <c r="N143" s="275"/>
      <c r="O143" s="275"/>
      <c r="P143" s="275"/>
      <c r="Q143" s="121"/>
      <c r="R143" s="137"/>
      <c r="S143" s="122"/>
      <c r="T143" s="137"/>
    </row>
    <row r="144" spans="13:20" x14ac:dyDescent="0.2">
      <c r="M144" s="46">
        <f t="shared" si="2"/>
        <v>126</v>
      </c>
      <c r="N144" s="275"/>
      <c r="O144" s="275"/>
      <c r="P144" s="275"/>
      <c r="Q144" s="121"/>
      <c r="R144" s="137"/>
      <c r="S144" s="122"/>
      <c r="T144" s="137"/>
    </row>
    <row r="145" spans="13:20" x14ac:dyDescent="0.2">
      <c r="M145" s="46">
        <f t="shared" si="2"/>
        <v>127</v>
      </c>
      <c r="N145" s="275"/>
      <c r="O145" s="275"/>
      <c r="P145" s="275"/>
      <c r="Q145" s="121"/>
      <c r="R145" s="137"/>
      <c r="S145" s="122"/>
      <c r="T145" s="137"/>
    </row>
    <row r="146" spans="13:20" x14ac:dyDescent="0.2">
      <c r="M146" s="46">
        <f t="shared" si="2"/>
        <v>128</v>
      </c>
      <c r="N146" s="275"/>
      <c r="O146" s="275"/>
      <c r="P146" s="275"/>
      <c r="Q146" s="121"/>
      <c r="R146" s="137"/>
      <c r="S146" s="122"/>
      <c r="T146" s="137"/>
    </row>
    <row r="147" spans="13:20" x14ac:dyDescent="0.2">
      <c r="M147" s="46">
        <f t="shared" si="2"/>
        <v>129</v>
      </c>
      <c r="N147" s="275"/>
      <c r="O147" s="275"/>
      <c r="P147" s="275"/>
      <c r="Q147" s="121"/>
      <c r="R147" s="137"/>
      <c r="S147" s="122"/>
      <c r="T147" s="137"/>
    </row>
    <row r="148" spans="13:20" x14ac:dyDescent="0.2">
      <c r="M148" s="46">
        <f t="shared" si="2"/>
        <v>130</v>
      </c>
      <c r="N148" s="275"/>
      <c r="O148" s="275"/>
      <c r="P148" s="275"/>
      <c r="Q148" s="121"/>
      <c r="R148" s="137"/>
      <c r="S148" s="122"/>
      <c r="T148" s="137"/>
    </row>
    <row r="149" spans="13:20" x14ac:dyDescent="0.2">
      <c r="M149" s="46">
        <f t="shared" ref="M149:M212" si="3">M148+1</f>
        <v>131</v>
      </c>
      <c r="N149" s="275"/>
      <c r="O149" s="275"/>
      <c r="P149" s="275"/>
      <c r="Q149" s="121"/>
      <c r="R149" s="137"/>
      <c r="S149" s="122"/>
      <c r="T149" s="137"/>
    </row>
    <row r="150" spans="13:20" x14ac:dyDescent="0.2">
      <c r="M150" s="46">
        <f t="shared" si="3"/>
        <v>132</v>
      </c>
      <c r="N150" s="275"/>
      <c r="O150" s="275"/>
      <c r="P150" s="275"/>
      <c r="Q150" s="121"/>
      <c r="R150" s="137"/>
      <c r="S150" s="122"/>
      <c r="T150" s="137"/>
    </row>
    <row r="151" spans="13:20" x14ac:dyDescent="0.2">
      <c r="M151" s="46">
        <f t="shared" si="3"/>
        <v>133</v>
      </c>
      <c r="N151" s="275"/>
      <c r="O151" s="275"/>
      <c r="P151" s="275"/>
      <c r="Q151" s="121"/>
      <c r="R151" s="137"/>
      <c r="S151" s="122"/>
      <c r="T151" s="137"/>
    </row>
    <row r="152" spans="13:20" x14ac:dyDescent="0.2">
      <c r="M152" s="46">
        <f t="shared" si="3"/>
        <v>134</v>
      </c>
      <c r="N152" s="275"/>
      <c r="O152" s="275"/>
      <c r="P152" s="275"/>
      <c r="Q152" s="121"/>
      <c r="R152" s="137"/>
      <c r="S152" s="122"/>
      <c r="T152" s="137"/>
    </row>
    <row r="153" spans="13:20" x14ac:dyDescent="0.2">
      <c r="M153" s="46">
        <f t="shared" si="3"/>
        <v>135</v>
      </c>
      <c r="N153" s="275"/>
      <c r="O153" s="275"/>
      <c r="P153" s="275"/>
      <c r="Q153" s="121"/>
      <c r="R153" s="137"/>
      <c r="S153" s="122"/>
      <c r="T153" s="137"/>
    </row>
    <row r="154" spans="13:20" x14ac:dyDescent="0.2">
      <c r="M154" s="46">
        <f t="shared" si="3"/>
        <v>136</v>
      </c>
      <c r="N154" s="275"/>
      <c r="O154" s="275"/>
      <c r="P154" s="275"/>
      <c r="Q154" s="121"/>
      <c r="R154" s="137"/>
      <c r="S154" s="122"/>
      <c r="T154" s="137"/>
    </row>
    <row r="155" spans="13:20" x14ac:dyDescent="0.2">
      <c r="M155" s="46">
        <f t="shared" si="3"/>
        <v>137</v>
      </c>
      <c r="N155" s="275"/>
      <c r="O155" s="275"/>
      <c r="P155" s="275"/>
      <c r="Q155" s="121"/>
      <c r="R155" s="137"/>
      <c r="S155" s="122"/>
      <c r="T155" s="137"/>
    </row>
    <row r="156" spans="13:20" x14ac:dyDescent="0.2">
      <c r="M156" s="46">
        <f t="shared" si="3"/>
        <v>138</v>
      </c>
      <c r="N156" s="275"/>
      <c r="O156" s="275"/>
      <c r="P156" s="275"/>
      <c r="Q156" s="121"/>
      <c r="R156" s="137"/>
      <c r="S156" s="122"/>
      <c r="T156" s="137"/>
    </row>
    <row r="157" spans="13:20" x14ac:dyDescent="0.2">
      <c r="M157" s="46">
        <f t="shared" si="3"/>
        <v>139</v>
      </c>
      <c r="N157" s="275"/>
      <c r="O157" s="275"/>
      <c r="P157" s="275"/>
      <c r="Q157" s="121"/>
      <c r="R157" s="137"/>
      <c r="S157" s="122"/>
      <c r="T157" s="137"/>
    </row>
    <row r="158" spans="13:20" x14ac:dyDescent="0.2">
      <c r="M158" s="46">
        <f t="shared" si="3"/>
        <v>140</v>
      </c>
      <c r="N158" s="275"/>
      <c r="O158" s="275"/>
      <c r="P158" s="275"/>
      <c r="Q158" s="121"/>
      <c r="R158" s="137"/>
      <c r="S158" s="122"/>
      <c r="T158" s="137"/>
    </row>
    <row r="159" spans="13:20" x14ac:dyDescent="0.2">
      <c r="M159" s="46">
        <f t="shared" si="3"/>
        <v>141</v>
      </c>
      <c r="N159" s="275"/>
      <c r="O159" s="275"/>
      <c r="P159" s="275"/>
      <c r="Q159" s="121"/>
      <c r="R159" s="137"/>
      <c r="S159" s="122"/>
      <c r="T159" s="137"/>
    </row>
    <row r="160" spans="13:20" x14ac:dyDescent="0.2">
      <c r="M160" s="46">
        <f t="shared" si="3"/>
        <v>142</v>
      </c>
      <c r="N160" s="275"/>
      <c r="O160" s="275"/>
      <c r="P160" s="275"/>
      <c r="Q160" s="121"/>
      <c r="R160" s="137"/>
      <c r="S160" s="122"/>
      <c r="T160" s="137"/>
    </row>
    <row r="161" spans="13:20" x14ac:dyDescent="0.2">
      <c r="M161" s="46">
        <f t="shared" si="3"/>
        <v>143</v>
      </c>
      <c r="N161" s="275"/>
      <c r="O161" s="275"/>
      <c r="P161" s="275"/>
      <c r="Q161" s="121"/>
      <c r="R161" s="137"/>
      <c r="S161" s="122"/>
      <c r="T161" s="137"/>
    </row>
    <row r="162" spans="13:20" x14ac:dyDescent="0.2">
      <c r="M162" s="46">
        <f t="shared" si="3"/>
        <v>144</v>
      </c>
      <c r="N162" s="275"/>
      <c r="O162" s="275"/>
      <c r="P162" s="275"/>
      <c r="Q162" s="121"/>
      <c r="R162" s="137"/>
      <c r="S162" s="122"/>
      <c r="T162" s="137"/>
    </row>
    <row r="163" spans="13:20" x14ac:dyDescent="0.2">
      <c r="M163" s="46">
        <f t="shared" si="3"/>
        <v>145</v>
      </c>
      <c r="N163" s="275"/>
      <c r="O163" s="275"/>
      <c r="P163" s="275"/>
      <c r="Q163" s="121"/>
      <c r="R163" s="137"/>
      <c r="S163" s="122"/>
      <c r="T163" s="137"/>
    </row>
    <row r="164" spans="13:20" x14ac:dyDescent="0.2">
      <c r="M164" s="46">
        <f t="shared" si="3"/>
        <v>146</v>
      </c>
      <c r="N164" s="275"/>
      <c r="O164" s="275"/>
      <c r="P164" s="275"/>
      <c r="Q164" s="121"/>
      <c r="R164" s="137"/>
      <c r="S164" s="122"/>
      <c r="T164" s="137"/>
    </row>
    <row r="165" spans="13:20" x14ac:dyDescent="0.2">
      <c r="M165" s="46">
        <f t="shared" si="3"/>
        <v>147</v>
      </c>
      <c r="N165" s="275"/>
      <c r="O165" s="275"/>
      <c r="P165" s="275"/>
      <c r="Q165" s="121"/>
      <c r="R165" s="137"/>
      <c r="S165" s="122"/>
      <c r="T165" s="137"/>
    </row>
    <row r="166" spans="13:20" x14ac:dyDescent="0.2">
      <c r="M166" s="46">
        <f t="shared" si="3"/>
        <v>148</v>
      </c>
      <c r="N166" s="275"/>
      <c r="O166" s="275"/>
      <c r="P166" s="275"/>
      <c r="Q166" s="121"/>
      <c r="R166" s="137"/>
      <c r="S166" s="122"/>
      <c r="T166" s="137"/>
    </row>
    <row r="167" spans="13:20" x14ac:dyDescent="0.2">
      <c r="M167" s="46">
        <f t="shared" si="3"/>
        <v>149</v>
      </c>
      <c r="N167" s="275"/>
      <c r="O167" s="275"/>
      <c r="P167" s="275"/>
      <c r="Q167" s="121"/>
      <c r="R167" s="137"/>
      <c r="S167" s="122"/>
      <c r="T167" s="137"/>
    </row>
    <row r="168" spans="13:20" x14ac:dyDescent="0.2">
      <c r="M168" s="46">
        <f t="shared" si="3"/>
        <v>150</v>
      </c>
      <c r="N168" s="275"/>
      <c r="O168" s="275"/>
      <c r="P168" s="275"/>
      <c r="Q168" s="121"/>
      <c r="R168" s="137"/>
      <c r="S168" s="122"/>
      <c r="T168" s="137"/>
    </row>
    <row r="169" spans="13:20" x14ac:dyDescent="0.2">
      <c r="M169" s="46">
        <f t="shared" si="3"/>
        <v>151</v>
      </c>
      <c r="N169" s="275"/>
      <c r="O169" s="275"/>
      <c r="P169" s="275"/>
      <c r="Q169" s="121"/>
      <c r="R169" s="137"/>
      <c r="S169" s="122"/>
      <c r="T169" s="137"/>
    </row>
    <row r="170" spans="13:20" x14ac:dyDescent="0.2">
      <c r="M170" s="46">
        <f t="shared" si="3"/>
        <v>152</v>
      </c>
      <c r="N170" s="275"/>
      <c r="O170" s="275"/>
      <c r="P170" s="275"/>
      <c r="Q170" s="121"/>
      <c r="R170" s="137"/>
      <c r="S170" s="122"/>
      <c r="T170" s="137"/>
    </row>
    <row r="171" spans="13:20" x14ac:dyDescent="0.2">
      <c r="M171" s="46">
        <f t="shared" si="3"/>
        <v>153</v>
      </c>
      <c r="N171" s="275"/>
      <c r="O171" s="275"/>
      <c r="P171" s="275"/>
      <c r="Q171" s="121"/>
      <c r="R171" s="137"/>
      <c r="S171" s="122"/>
      <c r="T171" s="137"/>
    </row>
    <row r="172" spans="13:20" x14ac:dyDescent="0.2">
      <c r="M172" s="46">
        <f t="shared" si="3"/>
        <v>154</v>
      </c>
      <c r="N172" s="275"/>
      <c r="O172" s="275"/>
      <c r="P172" s="275"/>
      <c r="Q172" s="121"/>
      <c r="R172" s="137"/>
      <c r="S172" s="122"/>
      <c r="T172" s="137"/>
    </row>
    <row r="173" spans="13:20" x14ac:dyDescent="0.2">
      <c r="M173" s="46">
        <f t="shared" si="3"/>
        <v>155</v>
      </c>
      <c r="N173" s="275"/>
      <c r="O173" s="275"/>
      <c r="P173" s="275"/>
      <c r="Q173" s="121"/>
      <c r="R173" s="137"/>
      <c r="S173" s="122"/>
      <c r="T173" s="137"/>
    </row>
    <row r="174" spans="13:20" x14ac:dyDescent="0.2">
      <c r="M174" s="46">
        <f t="shared" si="3"/>
        <v>156</v>
      </c>
      <c r="N174" s="275"/>
      <c r="O174" s="275"/>
      <c r="P174" s="275"/>
      <c r="Q174" s="121"/>
      <c r="R174" s="137"/>
      <c r="S174" s="122"/>
      <c r="T174" s="137"/>
    </row>
    <row r="175" spans="13:20" x14ac:dyDescent="0.2">
      <c r="M175" s="46">
        <f t="shared" si="3"/>
        <v>157</v>
      </c>
      <c r="N175" s="275"/>
      <c r="O175" s="275"/>
      <c r="P175" s="275"/>
      <c r="Q175" s="121"/>
      <c r="R175" s="137"/>
      <c r="S175" s="122"/>
      <c r="T175" s="137"/>
    </row>
    <row r="176" spans="13:20" x14ac:dyDescent="0.2">
      <c r="M176" s="46">
        <f t="shared" si="3"/>
        <v>158</v>
      </c>
      <c r="N176" s="275"/>
      <c r="O176" s="275"/>
      <c r="P176" s="275"/>
      <c r="Q176" s="121"/>
      <c r="R176" s="137"/>
      <c r="S176" s="122"/>
      <c r="T176" s="137"/>
    </row>
    <row r="177" spans="13:20" x14ac:dyDescent="0.2">
      <c r="M177" s="46">
        <f t="shared" si="3"/>
        <v>159</v>
      </c>
      <c r="N177" s="275"/>
      <c r="O177" s="275"/>
      <c r="P177" s="275"/>
      <c r="Q177" s="121"/>
      <c r="R177" s="137"/>
      <c r="S177" s="122"/>
      <c r="T177" s="137"/>
    </row>
    <row r="178" spans="13:20" x14ac:dyDescent="0.2">
      <c r="M178" s="46">
        <f t="shared" si="3"/>
        <v>160</v>
      </c>
      <c r="N178" s="275"/>
      <c r="O178" s="275"/>
      <c r="P178" s="275"/>
      <c r="Q178" s="121"/>
      <c r="R178" s="137"/>
      <c r="S178" s="122"/>
      <c r="T178" s="137"/>
    </row>
    <row r="179" spans="13:20" x14ac:dyDescent="0.2">
      <c r="M179" s="46">
        <f t="shared" si="3"/>
        <v>161</v>
      </c>
      <c r="N179" s="275"/>
      <c r="O179" s="275"/>
      <c r="P179" s="275"/>
      <c r="Q179" s="121"/>
      <c r="R179" s="137"/>
      <c r="S179" s="122"/>
      <c r="T179" s="137"/>
    </row>
    <row r="180" spans="13:20" x14ac:dyDescent="0.2">
      <c r="M180" s="46">
        <f t="shared" si="3"/>
        <v>162</v>
      </c>
      <c r="N180" s="275"/>
      <c r="O180" s="275"/>
      <c r="P180" s="275"/>
      <c r="Q180" s="121"/>
      <c r="R180" s="137"/>
      <c r="S180" s="122"/>
      <c r="T180" s="137"/>
    </row>
    <row r="181" spans="13:20" x14ac:dyDescent="0.2">
      <c r="M181" s="46">
        <f t="shared" si="3"/>
        <v>163</v>
      </c>
      <c r="N181" s="275"/>
      <c r="O181" s="275"/>
      <c r="P181" s="275"/>
      <c r="Q181" s="121"/>
      <c r="R181" s="137"/>
      <c r="S181" s="122"/>
      <c r="T181" s="137"/>
    </row>
    <row r="182" spans="13:20" x14ac:dyDescent="0.2">
      <c r="M182" s="46">
        <f t="shared" si="3"/>
        <v>164</v>
      </c>
      <c r="N182" s="275"/>
      <c r="O182" s="275"/>
      <c r="P182" s="275"/>
      <c r="Q182" s="121"/>
      <c r="R182" s="137"/>
      <c r="S182" s="122"/>
      <c r="T182" s="137"/>
    </row>
    <row r="183" spans="13:20" x14ac:dyDescent="0.2">
      <c r="M183" s="46">
        <f t="shared" si="3"/>
        <v>165</v>
      </c>
      <c r="N183" s="275"/>
      <c r="O183" s="275"/>
      <c r="P183" s="275"/>
      <c r="Q183" s="121"/>
      <c r="R183" s="137"/>
      <c r="S183" s="122"/>
      <c r="T183" s="137"/>
    </row>
    <row r="184" spans="13:20" x14ac:dyDescent="0.2">
      <c r="M184" s="46">
        <f t="shared" si="3"/>
        <v>166</v>
      </c>
      <c r="N184" s="275"/>
      <c r="O184" s="275"/>
      <c r="P184" s="275"/>
      <c r="Q184" s="121"/>
      <c r="R184" s="137"/>
      <c r="S184" s="122"/>
      <c r="T184" s="137"/>
    </row>
    <row r="185" spans="13:20" x14ac:dyDescent="0.2">
      <c r="M185" s="46">
        <f t="shared" si="3"/>
        <v>167</v>
      </c>
      <c r="N185" s="275"/>
      <c r="O185" s="275"/>
      <c r="P185" s="275"/>
      <c r="Q185" s="121"/>
      <c r="R185" s="137"/>
      <c r="S185" s="122"/>
      <c r="T185" s="137"/>
    </row>
    <row r="186" spans="13:20" x14ac:dyDescent="0.2">
      <c r="M186" s="46">
        <f t="shared" si="3"/>
        <v>168</v>
      </c>
      <c r="N186" s="275"/>
      <c r="O186" s="275"/>
      <c r="P186" s="275"/>
      <c r="Q186" s="121"/>
      <c r="R186" s="137"/>
      <c r="S186" s="122"/>
      <c r="T186" s="137"/>
    </row>
    <row r="187" spans="13:20" x14ac:dyDescent="0.2">
      <c r="M187" s="46">
        <f t="shared" si="3"/>
        <v>169</v>
      </c>
      <c r="N187" s="275"/>
      <c r="O187" s="275"/>
      <c r="P187" s="275"/>
      <c r="Q187" s="121"/>
      <c r="R187" s="137"/>
      <c r="S187" s="122"/>
      <c r="T187" s="137"/>
    </row>
    <row r="188" spans="13:20" x14ac:dyDescent="0.2">
      <c r="M188" s="46">
        <f t="shared" si="3"/>
        <v>170</v>
      </c>
      <c r="N188" s="275"/>
      <c r="O188" s="275"/>
      <c r="P188" s="275"/>
      <c r="Q188" s="121"/>
      <c r="R188" s="137"/>
      <c r="S188" s="122"/>
      <c r="T188" s="137"/>
    </row>
    <row r="189" spans="13:20" x14ac:dyDescent="0.2">
      <c r="M189" s="46">
        <f t="shared" si="3"/>
        <v>171</v>
      </c>
      <c r="N189" s="275"/>
      <c r="O189" s="275"/>
      <c r="P189" s="275"/>
      <c r="Q189" s="121"/>
      <c r="R189" s="137"/>
      <c r="S189" s="122"/>
      <c r="T189" s="137"/>
    </row>
    <row r="190" spans="13:20" x14ac:dyDescent="0.2">
      <c r="M190" s="46">
        <f t="shared" si="3"/>
        <v>172</v>
      </c>
      <c r="N190" s="275"/>
      <c r="O190" s="275"/>
      <c r="P190" s="275"/>
      <c r="Q190" s="121"/>
      <c r="R190" s="137"/>
      <c r="S190" s="122"/>
      <c r="T190" s="137"/>
    </row>
    <row r="191" spans="13:20" x14ac:dyDescent="0.2">
      <c r="M191" s="46">
        <f t="shared" si="3"/>
        <v>173</v>
      </c>
      <c r="N191" s="275"/>
      <c r="O191" s="275"/>
      <c r="P191" s="275"/>
      <c r="Q191" s="121"/>
      <c r="R191" s="137"/>
      <c r="S191" s="122"/>
      <c r="T191" s="137"/>
    </row>
    <row r="192" spans="13:20" x14ac:dyDescent="0.2">
      <c r="M192" s="46">
        <f t="shared" si="3"/>
        <v>174</v>
      </c>
      <c r="N192" s="275"/>
      <c r="O192" s="275"/>
      <c r="P192" s="275"/>
      <c r="Q192" s="121"/>
      <c r="R192" s="137"/>
      <c r="S192" s="122"/>
      <c r="T192" s="137"/>
    </row>
    <row r="193" spans="13:20" x14ac:dyDescent="0.2">
      <c r="M193" s="46">
        <f t="shared" si="3"/>
        <v>175</v>
      </c>
      <c r="N193" s="275"/>
      <c r="O193" s="275"/>
      <c r="P193" s="275"/>
      <c r="Q193" s="121"/>
      <c r="R193" s="137"/>
      <c r="S193" s="122"/>
      <c r="T193" s="137"/>
    </row>
    <row r="194" spans="13:20" x14ac:dyDescent="0.2">
      <c r="M194" s="46">
        <f t="shared" si="3"/>
        <v>176</v>
      </c>
      <c r="N194" s="275"/>
      <c r="O194" s="275"/>
      <c r="P194" s="275"/>
      <c r="Q194" s="121"/>
      <c r="R194" s="137"/>
      <c r="S194" s="122"/>
      <c r="T194" s="137"/>
    </row>
    <row r="195" spans="13:20" x14ac:dyDescent="0.2">
      <c r="M195" s="46">
        <f t="shared" si="3"/>
        <v>177</v>
      </c>
      <c r="N195" s="275"/>
      <c r="O195" s="275"/>
      <c r="P195" s="275"/>
      <c r="Q195" s="121"/>
      <c r="R195" s="137"/>
      <c r="S195" s="122"/>
      <c r="T195" s="137"/>
    </row>
    <row r="196" spans="13:20" x14ac:dyDescent="0.2">
      <c r="M196" s="46">
        <f t="shared" si="3"/>
        <v>178</v>
      </c>
      <c r="N196" s="275"/>
      <c r="O196" s="275"/>
      <c r="P196" s="275"/>
      <c r="Q196" s="121"/>
      <c r="R196" s="137"/>
      <c r="S196" s="122"/>
      <c r="T196" s="137"/>
    </row>
    <row r="197" spans="13:20" x14ac:dyDescent="0.2">
      <c r="M197" s="46">
        <f t="shared" si="3"/>
        <v>179</v>
      </c>
      <c r="N197" s="275"/>
      <c r="O197" s="275"/>
      <c r="P197" s="275"/>
      <c r="Q197" s="121"/>
      <c r="R197" s="137"/>
      <c r="S197" s="122"/>
      <c r="T197" s="137"/>
    </row>
    <row r="198" spans="13:20" x14ac:dyDescent="0.2">
      <c r="M198" s="46">
        <f t="shared" si="3"/>
        <v>180</v>
      </c>
      <c r="N198" s="275"/>
      <c r="O198" s="275"/>
      <c r="P198" s="275"/>
      <c r="Q198" s="121"/>
      <c r="R198" s="137"/>
      <c r="S198" s="122"/>
      <c r="T198" s="137"/>
    </row>
    <row r="199" spans="13:20" x14ac:dyDescent="0.2">
      <c r="M199" s="46">
        <f t="shared" si="3"/>
        <v>181</v>
      </c>
      <c r="N199" s="275"/>
      <c r="O199" s="275"/>
      <c r="P199" s="275"/>
      <c r="Q199" s="121"/>
      <c r="R199" s="137"/>
      <c r="S199" s="122"/>
      <c r="T199" s="137"/>
    </row>
    <row r="200" spans="13:20" x14ac:dyDescent="0.2">
      <c r="M200" s="46">
        <f t="shared" si="3"/>
        <v>182</v>
      </c>
      <c r="N200" s="275"/>
      <c r="O200" s="275"/>
      <c r="P200" s="275"/>
      <c r="Q200" s="121"/>
      <c r="R200" s="137"/>
      <c r="S200" s="122"/>
      <c r="T200" s="137"/>
    </row>
    <row r="201" spans="13:20" x14ac:dyDescent="0.2">
      <c r="M201" s="46">
        <f t="shared" si="3"/>
        <v>183</v>
      </c>
      <c r="N201" s="275"/>
      <c r="O201" s="275"/>
      <c r="P201" s="275"/>
      <c r="Q201" s="121"/>
      <c r="R201" s="137"/>
      <c r="S201" s="122"/>
      <c r="T201" s="137"/>
    </row>
    <row r="202" spans="13:20" x14ac:dyDescent="0.2">
      <c r="M202" s="46">
        <f t="shared" si="3"/>
        <v>184</v>
      </c>
      <c r="N202" s="275"/>
      <c r="O202" s="275"/>
      <c r="P202" s="275"/>
      <c r="Q202" s="121"/>
      <c r="R202" s="137"/>
      <c r="S202" s="122"/>
      <c r="T202" s="137"/>
    </row>
    <row r="203" spans="13:20" x14ac:dyDescent="0.2">
      <c r="M203" s="46">
        <f t="shared" si="3"/>
        <v>185</v>
      </c>
      <c r="N203" s="275"/>
      <c r="O203" s="275"/>
      <c r="P203" s="275"/>
      <c r="Q203" s="121"/>
      <c r="R203" s="137"/>
      <c r="S203" s="122"/>
      <c r="T203" s="137"/>
    </row>
    <row r="204" spans="13:20" x14ac:dyDescent="0.2">
      <c r="M204" s="46">
        <f t="shared" si="3"/>
        <v>186</v>
      </c>
      <c r="N204" s="275"/>
      <c r="O204" s="275"/>
      <c r="P204" s="275"/>
      <c r="Q204" s="121"/>
      <c r="R204" s="137"/>
      <c r="S204" s="122"/>
      <c r="T204" s="137"/>
    </row>
    <row r="205" spans="13:20" x14ac:dyDescent="0.2">
      <c r="M205" s="46">
        <f t="shared" si="3"/>
        <v>187</v>
      </c>
      <c r="N205" s="275"/>
      <c r="O205" s="275"/>
      <c r="P205" s="275"/>
      <c r="Q205" s="121"/>
      <c r="R205" s="137"/>
      <c r="S205" s="122"/>
      <c r="T205" s="137"/>
    </row>
    <row r="206" spans="13:20" x14ac:dyDescent="0.2">
      <c r="M206" s="46">
        <f t="shared" si="3"/>
        <v>188</v>
      </c>
      <c r="N206" s="275"/>
      <c r="O206" s="275"/>
      <c r="P206" s="275"/>
      <c r="Q206" s="121"/>
      <c r="R206" s="137"/>
      <c r="S206" s="122"/>
      <c r="T206" s="137"/>
    </row>
    <row r="207" spans="13:20" x14ac:dyDescent="0.2">
      <c r="M207" s="46">
        <f t="shared" si="3"/>
        <v>189</v>
      </c>
      <c r="N207" s="275"/>
      <c r="O207" s="275"/>
      <c r="P207" s="275"/>
      <c r="Q207" s="121"/>
      <c r="R207" s="137"/>
      <c r="S207" s="122"/>
      <c r="T207" s="137"/>
    </row>
    <row r="208" spans="13:20" x14ac:dyDescent="0.2">
      <c r="M208" s="46">
        <f t="shared" si="3"/>
        <v>190</v>
      </c>
      <c r="N208" s="275"/>
      <c r="O208" s="275"/>
      <c r="P208" s="275"/>
      <c r="Q208" s="121"/>
      <c r="R208" s="137"/>
      <c r="S208" s="122"/>
      <c r="T208" s="137"/>
    </row>
    <row r="209" spans="13:20" x14ac:dyDescent="0.2">
      <c r="M209" s="46">
        <f t="shared" si="3"/>
        <v>191</v>
      </c>
      <c r="N209" s="275"/>
      <c r="O209" s="275"/>
      <c r="P209" s="275"/>
      <c r="Q209" s="121"/>
      <c r="R209" s="137"/>
      <c r="S209" s="122"/>
      <c r="T209" s="137"/>
    </row>
    <row r="210" spans="13:20" x14ac:dyDescent="0.2">
      <c r="M210" s="46">
        <f t="shared" si="3"/>
        <v>192</v>
      </c>
      <c r="N210" s="275"/>
      <c r="O210" s="275"/>
      <c r="P210" s="275"/>
      <c r="Q210" s="121"/>
      <c r="R210" s="137"/>
      <c r="S210" s="122"/>
      <c r="T210" s="137"/>
    </row>
    <row r="211" spans="13:20" x14ac:dyDescent="0.2">
      <c r="M211" s="46">
        <f t="shared" si="3"/>
        <v>193</v>
      </c>
      <c r="N211" s="275"/>
      <c r="O211" s="275"/>
      <c r="P211" s="275"/>
      <c r="Q211" s="121"/>
      <c r="R211" s="137"/>
      <c r="S211" s="122"/>
      <c r="T211" s="137"/>
    </row>
    <row r="212" spans="13:20" x14ac:dyDescent="0.2">
      <c r="M212" s="46">
        <f t="shared" si="3"/>
        <v>194</v>
      </c>
      <c r="N212" s="275"/>
      <c r="O212" s="275"/>
      <c r="P212" s="275"/>
      <c r="Q212" s="121"/>
      <c r="R212" s="137"/>
      <c r="S212" s="122"/>
      <c r="T212" s="137"/>
    </row>
    <row r="213" spans="13:20" x14ac:dyDescent="0.2">
      <c r="M213" s="46">
        <f t="shared" ref="M213:M248" si="4">M212+1</f>
        <v>195</v>
      </c>
      <c r="N213" s="275"/>
      <c r="O213" s="275"/>
      <c r="P213" s="275"/>
      <c r="Q213" s="121"/>
      <c r="R213" s="137"/>
      <c r="S213" s="122"/>
      <c r="T213" s="137"/>
    </row>
    <row r="214" spans="13:20" x14ac:dyDescent="0.2">
      <c r="M214" s="46">
        <f t="shared" si="4"/>
        <v>196</v>
      </c>
      <c r="N214" s="275"/>
      <c r="O214" s="275"/>
      <c r="P214" s="275"/>
      <c r="Q214" s="121"/>
      <c r="R214" s="137"/>
      <c r="S214" s="122"/>
      <c r="T214" s="137"/>
    </row>
    <row r="215" spans="13:20" x14ac:dyDescent="0.2">
      <c r="M215" s="46">
        <f t="shared" si="4"/>
        <v>197</v>
      </c>
      <c r="N215" s="275"/>
      <c r="O215" s="275"/>
      <c r="P215" s="275"/>
      <c r="Q215" s="121"/>
      <c r="R215" s="137"/>
      <c r="S215" s="122"/>
      <c r="T215" s="137"/>
    </row>
    <row r="216" spans="13:20" x14ac:dyDescent="0.2">
      <c r="M216" s="46">
        <f t="shared" si="4"/>
        <v>198</v>
      </c>
      <c r="N216" s="275"/>
      <c r="O216" s="275"/>
      <c r="P216" s="275"/>
      <c r="Q216" s="121"/>
      <c r="R216" s="137"/>
      <c r="S216" s="122"/>
      <c r="T216" s="137"/>
    </row>
    <row r="217" spans="13:20" x14ac:dyDescent="0.2">
      <c r="M217" s="46">
        <f t="shared" si="4"/>
        <v>199</v>
      </c>
      <c r="N217" s="275"/>
      <c r="O217" s="275"/>
      <c r="P217" s="275"/>
      <c r="Q217" s="121"/>
      <c r="R217" s="137"/>
      <c r="S217" s="122"/>
      <c r="T217" s="137"/>
    </row>
    <row r="218" spans="13:20" x14ac:dyDescent="0.2">
      <c r="M218" s="46">
        <f t="shared" si="4"/>
        <v>200</v>
      </c>
      <c r="N218" s="275"/>
      <c r="O218" s="275"/>
      <c r="P218" s="275"/>
      <c r="Q218" s="121"/>
      <c r="R218" s="137"/>
      <c r="S218" s="122"/>
      <c r="T218" s="137"/>
    </row>
    <row r="219" spans="13:20" x14ac:dyDescent="0.2">
      <c r="M219" s="46">
        <f t="shared" si="4"/>
        <v>201</v>
      </c>
      <c r="N219" s="275"/>
      <c r="O219" s="275"/>
      <c r="P219" s="275"/>
      <c r="Q219" s="121"/>
      <c r="R219" s="137"/>
      <c r="S219" s="122"/>
      <c r="T219" s="137"/>
    </row>
    <row r="220" spans="13:20" x14ac:dyDescent="0.2">
      <c r="M220" s="46">
        <f t="shared" si="4"/>
        <v>202</v>
      </c>
      <c r="N220" s="275"/>
      <c r="O220" s="275"/>
      <c r="P220" s="275"/>
      <c r="Q220" s="121"/>
      <c r="R220" s="137"/>
      <c r="S220" s="122"/>
      <c r="T220" s="137"/>
    </row>
    <row r="221" spans="13:20" x14ac:dyDescent="0.2">
      <c r="M221" s="46">
        <f t="shared" si="4"/>
        <v>203</v>
      </c>
      <c r="N221" s="275"/>
      <c r="O221" s="275"/>
      <c r="P221" s="275"/>
      <c r="Q221" s="121"/>
      <c r="R221" s="137"/>
      <c r="S221" s="122"/>
      <c r="T221" s="137"/>
    </row>
    <row r="222" spans="13:20" x14ac:dyDescent="0.2">
      <c r="M222" s="46">
        <f t="shared" si="4"/>
        <v>204</v>
      </c>
      <c r="N222" s="275"/>
      <c r="O222" s="275"/>
      <c r="P222" s="275"/>
      <c r="Q222" s="121"/>
      <c r="R222" s="137"/>
      <c r="S222" s="122"/>
      <c r="T222" s="137"/>
    </row>
    <row r="223" spans="13:20" x14ac:dyDescent="0.2">
      <c r="M223" s="46">
        <f t="shared" si="4"/>
        <v>205</v>
      </c>
      <c r="N223" s="275"/>
      <c r="O223" s="275"/>
      <c r="P223" s="275"/>
      <c r="Q223" s="121"/>
      <c r="R223" s="137"/>
      <c r="S223" s="122"/>
      <c r="T223" s="137"/>
    </row>
    <row r="224" spans="13:20" x14ac:dyDescent="0.2">
      <c r="M224" s="46">
        <f t="shared" si="4"/>
        <v>206</v>
      </c>
      <c r="N224" s="275"/>
      <c r="O224" s="275"/>
      <c r="P224" s="275"/>
      <c r="Q224" s="121"/>
      <c r="R224" s="137"/>
      <c r="S224" s="122"/>
      <c r="T224" s="137"/>
    </row>
    <row r="225" spans="13:20" x14ac:dyDescent="0.2">
      <c r="M225" s="46">
        <f t="shared" si="4"/>
        <v>207</v>
      </c>
      <c r="N225" s="275"/>
      <c r="O225" s="275"/>
      <c r="P225" s="275"/>
      <c r="Q225" s="121"/>
      <c r="R225" s="137"/>
      <c r="S225" s="122"/>
      <c r="T225" s="137"/>
    </row>
    <row r="226" spans="13:20" x14ac:dyDescent="0.2">
      <c r="M226" s="46">
        <f t="shared" si="4"/>
        <v>208</v>
      </c>
      <c r="N226" s="275"/>
      <c r="O226" s="275"/>
      <c r="P226" s="275"/>
      <c r="Q226" s="121"/>
      <c r="R226" s="137"/>
      <c r="S226" s="122"/>
      <c r="T226" s="137"/>
    </row>
    <row r="227" spans="13:20" x14ac:dyDescent="0.2">
      <c r="M227" s="46">
        <f t="shared" si="4"/>
        <v>209</v>
      </c>
      <c r="N227" s="275"/>
      <c r="O227" s="275"/>
      <c r="P227" s="275"/>
      <c r="Q227" s="121"/>
      <c r="R227" s="137"/>
      <c r="S227" s="122"/>
      <c r="T227" s="137"/>
    </row>
    <row r="228" spans="13:20" x14ac:dyDescent="0.2">
      <c r="M228" s="46">
        <f t="shared" si="4"/>
        <v>210</v>
      </c>
      <c r="N228" s="275"/>
      <c r="O228" s="275"/>
      <c r="P228" s="275"/>
      <c r="Q228" s="121"/>
      <c r="R228" s="137"/>
      <c r="S228" s="122"/>
      <c r="T228" s="137"/>
    </row>
    <row r="229" spans="13:20" x14ac:dyDescent="0.2">
      <c r="M229" s="46">
        <f t="shared" si="4"/>
        <v>211</v>
      </c>
      <c r="N229" s="275"/>
      <c r="O229" s="275"/>
      <c r="P229" s="275"/>
      <c r="Q229" s="121"/>
      <c r="R229" s="137"/>
      <c r="S229" s="122"/>
      <c r="T229" s="137"/>
    </row>
    <row r="230" spans="13:20" x14ac:dyDescent="0.2">
      <c r="M230" s="46">
        <f t="shared" si="4"/>
        <v>212</v>
      </c>
      <c r="N230" s="275"/>
      <c r="O230" s="275"/>
      <c r="P230" s="275"/>
      <c r="Q230" s="121"/>
      <c r="R230" s="137"/>
      <c r="S230" s="122"/>
      <c r="T230" s="137"/>
    </row>
    <row r="231" spans="13:20" x14ac:dyDescent="0.2">
      <c r="M231" s="46">
        <f t="shared" si="4"/>
        <v>213</v>
      </c>
      <c r="N231" s="275"/>
      <c r="O231" s="275"/>
      <c r="P231" s="275"/>
      <c r="Q231" s="121"/>
      <c r="R231" s="137"/>
      <c r="S231" s="122"/>
      <c r="T231" s="137"/>
    </row>
    <row r="232" spans="13:20" x14ac:dyDescent="0.2">
      <c r="M232" s="46">
        <f t="shared" si="4"/>
        <v>214</v>
      </c>
      <c r="N232" s="275"/>
      <c r="O232" s="275"/>
      <c r="P232" s="275"/>
      <c r="Q232" s="121"/>
      <c r="R232" s="137"/>
      <c r="S232" s="122"/>
      <c r="T232" s="137"/>
    </row>
    <row r="233" spans="13:20" x14ac:dyDescent="0.2">
      <c r="M233" s="46">
        <f t="shared" si="4"/>
        <v>215</v>
      </c>
      <c r="N233" s="275"/>
      <c r="O233" s="275"/>
      <c r="P233" s="275"/>
      <c r="Q233" s="121"/>
      <c r="R233" s="137"/>
      <c r="S233" s="122"/>
      <c r="T233" s="137"/>
    </row>
    <row r="234" spans="13:20" x14ac:dyDescent="0.2">
      <c r="M234" s="46">
        <f t="shared" si="4"/>
        <v>216</v>
      </c>
      <c r="N234" s="275"/>
      <c r="O234" s="275"/>
      <c r="P234" s="275"/>
      <c r="Q234" s="121"/>
      <c r="R234" s="137"/>
      <c r="S234" s="122"/>
      <c r="T234" s="137"/>
    </row>
    <row r="235" spans="13:20" x14ac:dyDescent="0.2">
      <c r="M235" s="46">
        <f t="shared" si="4"/>
        <v>217</v>
      </c>
      <c r="N235" s="275"/>
      <c r="O235" s="275"/>
      <c r="P235" s="275"/>
      <c r="Q235" s="121"/>
      <c r="R235" s="137"/>
      <c r="S235" s="122"/>
      <c r="T235" s="137"/>
    </row>
    <row r="236" spans="13:20" x14ac:dyDescent="0.2">
      <c r="M236" s="46">
        <f t="shared" si="4"/>
        <v>218</v>
      </c>
      <c r="N236" s="275"/>
      <c r="O236" s="275"/>
      <c r="P236" s="275"/>
      <c r="Q236" s="121"/>
      <c r="R236" s="137"/>
      <c r="S236" s="122"/>
      <c r="T236" s="137"/>
    </row>
    <row r="237" spans="13:20" x14ac:dyDescent="0.2">
      <c r="M237" s="46">
        <f t="shared" si="4"/>
        <v>219</v>
      </c>
      <c r="N237" s="275"/>
      <c r="O237" s="275"/>
      <c r="P237" s="275"/>
      <c r="Q237" s="121"/>
      <c r="R237" s="137"/>
      <c r="S237" s="122"/>
      <c r="T237" s="137"/>
    </row>
    <row r="238" spans="13:20" x14ac:dyDescent="0.2">
      <c r="M238" s="46">
        <f t="shared" si="4"/>
        <v>220</v>
      </c>
      <c r="N238" s="275"/>
      <c r="O238" s="275"/>
      <c r="P238" s="275"/>
      <c r="Q238" s="121"/>
      <c r="R238" s="137"/>
      <c r="S238" s="122"/>
      <c r="T238" s="137"/>
    </row>
    <row r="239" spans="13:20" x14ac:dyDescent="0.2">
      <c r="M239" s="46">
        <f t="shared" si="4"/>
        <v>221</v>
      </c>
      <c r="N239" s="275"/>
      <c r="O239" s="275"/>
      <c r="P239" s="275"/>
      <c r="Q239" s="121"/>
      <c r="R239" s="137"/>
      <c r="S239" s="122"/>
      <c r="T239" s="137"/>
    </row>
    <row r="240" spans="13:20" x14ac:dyDescent="0.2">
      <c r="M240" s="46">
        <f t="shared" si="4"/>
        <v>222</v>
      </c>
      <c r="N240" s="275"/>
      <c r="O240" s="275"/>
      <c r="P240" s="275"/>
      <c r="Q240" s="121"/>
      <c r="R240" s="137"/>
      <c r="S240" s="122"/>
      <c r="T240" s="137"/>
    </row>
    <row r="241" spans="13:20" x14ac:dyDescent="0.2">
      <c r="M241" s="46">
        <f t="shared" si="4"/>
        <v>223</v>
      </c>
      <c r="N241" s="275"/>
      <c r="O241" s="275"/>
      <c r="P241" s="275"/>
      <c r="Q241" s="121"/>
      <c r="R241" s="137"/>
      <c r="S241" s="122"/>
      <c r="T241" s="137"/>
    </row>
    <row r="242" spans="13:20" x14ac:dyDescent="0.2">
      <c r="M242" s="46">
        <f t="shared" si="4"/>
        <v>224</v>
      </c>
      <c r="N242" s="275"/>
      <c r="O242" s="275"/>
      <c r="P242" s="275"/>
      <c r="Q242" s="121"/>
      <c r="R242" s="137"/>
      <c r="S242" s="122"/>
      <c r="T242" s="137"/>
    </row>
    <row r="243" spans="13:20" x14ac:dyDescent="0.2">
      <c r="M243" s="46">
        <f t="shared" si="4"/>
        <v>225</v>
      </c>
      <c r="N243" s="275"/>
      <c r="O243" s="275"/>
      <c r="P243" s="275"/>
      <c r="Q243" s="121"/>
      <c r="R243" s="137"/>
      <c r="S243" s="122"/>
      <c r="T243" s="137"/>
    </row>
    <row r="244" spans="13:20" x14ac:dyDescent="0.2">
      <c r="M244" s="46">
        <f t="shared" si="4"/>
        <v>226</v>
      </c>
      <c r="N244" s="275"/>
      <c r="O244" s="275"/>
      <c r="P244" s="275"/>
      <c r="Q244" s="121"/>
      <c r="R244" s="137"/>
      <c r="S244" s="122"/>
      <c r="T244" s="137"/>
    </row>
    <row r="245" spans="13:20" x14ac:dyDescent="0.2">
      <c r="M245" s="46">
        <f t="shared" si="4"/>
        <v>227</v>
      </c>
      <c r="N245" s="275"/>
      <c r="O245" s="275"/>
      <c r="P245" s="275"/>
      <c r="Q245" s="121"/>
      <c r="R245" s="137"/>
      <c r="S245" s="122"/>
      <c r="T245" s="137"/>
    </row>
    <row r="246" spans="13:20" x14ac:dyDescent="0.2">
      <c r="M246" s="46">
        <f t="shared" si="4"/>
        <v>228</v>
      </c>
      <c r="N246" s="275"/>
      <c r="O246" s="275"/>
      <c r="P246" s="275"/>
      <c r="Q246" s="121"/>
      <c r="R246" s="137"/>
      <c r="S246" s="122"/>
      <c r="T246" s="137"/>
    </row>
    <row r="247" spans="13:20" x14ac:dyDescent="0.2">
      <c r="M247" s="46">
        <f t="shared" si="4"/>
        <v>229</v>
      </c>
      <c r="N247" s="275"/>
      <c r="O247" s="275"/>
      <c r="P247" s="275"/>
      <c r="Q247" s="121"/>
      <c r="R247" s="137"/>
      <c r="S247" s="122"/>
      <c r="T247" s="137"/>
    </row>
    <row r="248" spans="13:20" x14ac:dyDescent="0.2">
      <c r="M248" s="46">
        <f t="shared" si="4"/>
        <v>230</v>
      </c>
      <c r="N248" s="275"/>
      <c r="O248" s="275"/>
      <c r="P248" s="275"/>
      <c r="Q248" s="121"/>
      <c r="R248" s="137"/>
      <c r="S248" s="122"/>
      <c r="T248" s="137"/>
    </row>
    <row r="249" spans="13:20" x14ac:dyDescent="0.2">
      <c r="M249" s="46"/>
    </row>
    <row r="250" spans="13:20" x14ac:dyDescent="0.2">
      <c r="M250" s="46"/>
    </row>
    <row r="251" spans="13:20" x14ac:dyDescent="0.2">
      <c r="M251" s="46"/>
    </row>
    <row r="252" spans="13:20" x14ac:dyDescent="0.2">
      <c r="M252" s="46"/>
    </row>
    <row r="253" spans="13:20" x14ac:dyDescent="0.2">
      <c r="M253" s="46"/>
    </row>
    <row r="254" spans="13:20" x14ac:dyDescent="0.2">
      <c r="M254" s="46"/>
    </row>
    <row r="255" spans="13:20" x14ac:dyDescent="0.2">
      <c r="M255" s="46"/>
    </row>
    <row r="256" spans="13:20" x14ac:dyDescent="0.2">
      <c r="M256" s="46"/>
    </row>
    <row r="257" spans="13:13" x14ac:dyDescent="0.2">
      <c r="M257" s="46"/>
    </row>
    <row r="258" spans="13:13" x14ac:dyDescent="0.2">
      <c r="M258" s="46"/>
    </row>
    <row r="259" spans="13:13" x14ac:dyDescent="0.2">
      <c r="M259" s="46"/>
    </row>
    <row r="260" spans="13:13" x14ac:dyDescent="0.2">
      <c r="M260" s="46"/>
    </row>
    <row r="261" spans="13:13" x14ac:dyDescent="0.2">
      <c r="M261" s="46"/>
    </row>
    <row r="262" spans="13:13" x14ac:dyDescent="0.2">
      <c r="M262" s="46"/>
    </row>
    <row r="263" spans="13:13" x14ac:dyDescent="0.2">
      <c r="M263" s="46"/>
    </row>
    <row r="264" spans="13:13" x14ac:dyDescent="0.2">
      <c r="M264" s="46"/>
    </row>
  </sheetData>
  <sheetProtection password="CC6F" sheet="1" objects="1" scenarios="1" formatColumns="0" selectLockedCells="1"/>
  <mergeCells count="319">
    <mergeCell ref="A1:W1"/>
    <mergeCell ref="A2:W3"/>
    <mergeCell ref="M14:T15"/>
    <mergeCell ref="B14:L15"/>
    <mergeCell ref="D9:E9"/>
    <mergeCell ref="S16:T16"/>
    <mergeCell ref="Q9:R9"/>
    <mergeCell ref="A9:A13"/>
    <mergeCell ref="G9:H9"/>
    <mergeCell ref="J9:K9"/>
    <mergeCell ref="N9:O9"/>
    <mergeCell ref="Q16:R16"/>
    <mergeCell ref="K16:L16"/>
    <mergeCell ref="K17:L17"/>
    <mergeCell ref="G17:H17"/>
    <mergeCell ref="I17:J17"/>
    <mergeCell ref="Q17:R17"/>
    <mergeCell ref="G16:H16"/>
    <mergeCell ref="I16:J16"/>
    <mergeCell ref="N16:P18"/>
    <mergeCell ref="E17:F17"/>
    <mergeCell ref="E16:F16"/>
    <mergeCell ref="B24:D24"/>
    <mergeCell ref="B25:D25"/>
    <mergeCell ref="B26:D26"/>
    <mergeCell ref="B27:D27"/>
    <mergeCell ref="B20:D20"/>
    <mergeCell ref="B21:D21"/>
    <mergeCell ref="B22:D22"/>
    <mergeCell ref="B23:D23"/>
    <mergeCell ref="S17:T17"/>
    <mergeCell ref="B19:D19"/>
    <mergeCell ref="B16:D18"/>
    <mergeCell ref="B36:D36"/>
    <mergeCell ref="B37:D37"/>
    <mergeCell ref="B38:D38"/>
    <mergeCell ref="B39:D39"/>
    <mergeCell ref="B32:D32"/>
    <mergeCell ref="B33:D33"/>
    <mergeCell ref="B34:D34"/>
    <mergeCell ref="B35:D35"/>
    <mergeCell ref="B28:D28"/>
    <mergeCell ref="B29:D29"/>
    <mergeCell ref="B30:D30"/>
    <mergeCell ref="B31:D31"/>
    <mergeCell ref="B48:D48"/>
    <mergeCell ref="B49:D49"/>
    <mergeCell ref="B50:D50"/>
    <mergeCell ref="B51:D51"/>
    <mergeCell ref="B44:D44"/>
    <mergeCell ref="B45:D45"/>
    <mergeCell ref="B46:D46"/>
    <mergeCell ref="B47:D47"/>
    <mergeCell ref="B40:D40"/>
    <mergeCell ref="B41:D41"/>
    <mergeCell ref="B42:D42"/>
    <mergeCell ref="B43:D43"/>
    <mergeCell ref="B60:D60"/>
    <mergeCell ref="B61:D61"/>
    <mergeCell ref="B62:D62"/>
    <mergeCell ref="B63:D63"/>
    <mergeCell ref="B56:D56"/>
    <mergeCell ref="B57:D57"/>
    <mergeCell ref="B58:D58"/>
    <mergeCell ref="B59:D59"/>
    <mergeCell ref="B52:D52"/>
    <mergeCell ref="B53:D53"/>
    <mergeCell ref="B54:D54"/>
    <mergeCell ref="B55:D55"/>
    <mergeCell ref="N19:P19"/>
    <mergeCell ref="N20:P20"/>
    <mergeCell ref="N21:P21"/>
    <mergeCell ref="N22:P22"/>
    <mergeCell ref="B80:D80"/>
    <mergeCell ref="B81:D81"/>
    <mergeCell ref="B82:D82"/>
    <mergeCell ref="B83:D83"/>
    <mergeCell ref="B76:D76"/>
    <mergeCell ref="B77:D77"/>
    <mergeCell ref="B78:D78"/>
    <mergeCell ref="B79:D79"/>
    <mergeCell ref="B72:D72"/>
    <mergeCell ref="B73:D73"/>
    <mergeCell ref="B74:D74"/>
    <mergeCell ref="B75:D75"/>
    <mergeCell ref="B68:D68"/>
    <mergeCell ref="B69:D69"/>
    <mergeCell ref="B70:D70"/>
    <mergeCell ref="B71:D71"/>
    <mergeCell ref="B64:D64"/>
    <mergeCell ref="B65:D65"/>
    <mergeCell ref="B66:D66"/>
    <mergeCell ref="B67:D67"/>
    <mergeCell ref="N31:P31"/>
    <mergeCell ref="N32:P32"/>
    <mergeCell ref="N33:P33"/>
    <mergeCell ref="N34:P34"/>
    <mergeCell ref="N27:P27"/>
    <mergeCell ref="N28:P28"/>
    <mergeCell ref="N29:P29"/>
    <mergeCell ref="N30:P30"/>
    <mergeCell ref="N23:P23"/>
    <mergeCell ref="N24:P24"/>
    <mergeCell ref="N25:P25"/>
    <mergeCell ref="N26:P26"/>
    <mergeCell ref="N43:P43"/>
    <mergeCell ref="N44:P44"/>
    <mergeCell ref="N45:P45"/>
    <mergeCell ref="N46:P46"/>
    <mergeCell ref="N39:P39"/>
    <mergeCell ref="N40:P40"/>
    <mergeCell ref="N41:P41"/>
    <mergeCell ref="N42:P42"/>
    <mergeCell ref="N35:P35"/>
    <mergeCell ref="N36:P36"/>
    <mergeCell ref="N37:P37"/>
    <mergeCell ref="N38:P38"/>
    <mergeCell ref="N55:P55"/>
    <mergeCell ref="N56:P56"/>
    <mergeCell ref="N57:P57"/>
    <mergeCell ref="N58:P58"/>
    <mergeCell ref="N51:P51"/>
    <mergeCell ref="N52:P52"/>
    <mergeCell ref="N53:P53"/>
    <mergeCell ref="N54:P54"/>
    <mergeCell ref="N47:P47"/>
    <mergeCell ref="N48:P48"/>
    <mergeCell ref="N49:P49"/>
    <mergeCell ref="N50:P50"/>
    <mergeCell ref="N67:P67"/>
    <mergeCell ref="N68:P68"/>
    <mergeCell ref="N69:P69"/>
    <mergeCell ref="N70:P70"/>
    <mergeCell ref="N63:P63"/>
    <mergeCell ref="N64:P64"/>
    <mergeCell ref="N65:P65"/>
    <mergeCell ref="N66:P66"/>
    <mergeCell ref="N59:P59"/>
    <mergeCell ref="N60:P60"/>
    <mergeCell ref="N61:P61"/>
    <mergeCell ref="N62:P62"/>
    <mergeCell ref="N79:P79"/>
    <mergeCell ref="N80:P80"/>
    <mergeCell ref="N81:P81"/>
    <mergeCell ref="N82:P82"/>
    <mergeCell ref="N75:P75"/>
    <mergeCell ref="N76:P76"/>
    <mergeCell ref="N77:P77"/>
    <mergeCell ref="N78:P78"/>
    <mergeCell ref="N71:P71"/>
    <mergeCell ref="N72:P72"/>
    <mergeCell ref="N73:P73"/>
    <mergeCell ref="N74:P74"/>
    <mergeCell ref="N91:P91"/>
    <mergeCell ref="N92:P92"/>
    <mergeCell ref="N93:P93"/>
    <mergeCell ref="N94:P94"/>
    <mergeCell ref="N87:P87"/>
    <mergeCell ref="N88:P88"/>
    <mergeCell ref="N89:P89"/>
    <mergeCell ref="N90:P90"/>
    <mergeCell ref="N83:P83"/>
    <mergeCell ref="N84:P84"/>
    <mergeCell ref="N85:P85"/>
    <mergeCell ref="N86:P86"/>
    <mergeCell ref="N103:P103"/>
    <mergeCell ref="N104:P104"/>
    <mergeCell ref="N105:P105"/>
    <mergeCell ref="N106:P106"/>
    <mergeCell ref="N99:P99"/>
    <mergeCell ref="N100:P100"/>
    <mergeCell ref="N101:P101"/>
    <mergeCell ref="N102:P102"/>
    <mergeCell ref="N95:P95"/>
    <mergeCell ref="N96:P96"/>
    <mergeCell ref="N97:P97"/>
    <mergeCell ref="N98:P98"/>
    <mergeCell ref="N115:P115"/>
    <mergeCell ref="N116:P116"/>
    <mergeCell ref="N117:P117"/>
    <mergeCell ref="N118:P118"/>
    <mergeCell ref="N111:P111"/>
    <mergeCell ref="N112:P112"/>
    <mergeCell ref="N113:P113"/>
    <mergeCell ref="N114:P114"/>
    <mergeCell ref="N107:P107"/>
    <mergeCell ref="N108:P108"/>
    <mergeCell ref="N109:P109"/>
    <mergeCell ref="N110:P110"/>
    <mergeCell ref="N127:P127"/>
    <mergeCell ref="N128:P128"/>
    <mergeCell ref="N129:P129"/>
    <mergeCell ref="N130:P130"/>
    <mergeCell ref="N123:P123"/>
    <mergeCell ref="N124:P124"/>
    <mergeCell ref="N125:P125"/>
    <mergeCell ref="N126:P126"/>
    <mergeCell ref="N119:P119"/>
    <mergeCell ref="N120:P120"/>
    <mergeCell ref="N121:P121"/>
    <mergeCell ref="N122:P122"/>
    <mergeCell ref="N139:P139"/>
    <mergeCell ref="N140:P140"/>
    <mergeCell ref="N141:P141"/>
    <mergeCell ref="N142:P142"/>
    <mergeCell ref="N135:P135"/>
    <mergeCell ref="N136:P136"/>
    <mergeCell ref="N137:P137"/>
    <mergeCell ref="N138:P138"/>
    <mergeCell ref="N131:P131"/>
    <mergeCell ref="N132:P132"/>
    <mergeCell ref="N133:P133"/>
    <mergeCell ref="N134:P134"/>
    <mergeCell ref="N151:P151"/>
    <mergeCell ref="N152:P152"/>
    <mergeCell ref="N153:P153"/>
    <mergeCell ref="N154:P154"/>
    <mergeCell ref="N147:P147"/>
    <mergeCell ref="N148:P148"/>
    <mergeCell ref="N149:P149"/>
    <mergeCell ref="N150:P150"/>
    <mergeCell ref="N143:P143"/>
    <mergeCell ref="N144:P144"/>
    <mergeCell ref="N145:P145"/>
    <mergeCell ref="N146:P146"/>
    <mergeCell ref="N163:P163"/>
    <mergeCell ref="N164:P164"/>
    <mergeCell ref="N165:P165"/>
    <mergeCell ref="N166:P166"/>
    <mergeCell ref="N159:P159"/>
    <mergeCell ref="N160:P160"/>
    <mergeCell ref="N161:P161"/>
    <mergeCell ref="N162:P162"/>
    <mergeCell ref="N155:P155"/>
    <mergeCell ref="N156:P156"/>
    <mergeCell ref="N157:P157"/>
    <mergeCell ref="N158:P158"/>
    <mergeCell ref="N175:P175"/>
    <mergeCell ref="N176:P176"/>
    <mergeCell ref="N177:P177"/>
    <mergeCell ref="N178:P178"/>
    <mergeCell ref="N171:P171"/>
    <mergeCell ref="N172:P172"/>
    <mergeCell ref="N173:P173"/>
    <mergeCell ref="N174:P174"/>
    <mergeCell ref="N167:P167"/>
    <mergeCell ref="N168:P168"/>
    <mergeCell ref="N169:P169"/>
    <mergeCell ref="N170:P170"/>
    <mergeCell ref="N187:P187"/>
    <mergeCell ref="N188:P188"/>
    <mergeCell ref="N189:P189"/>
    <mergeCell ref="N190:P190"/>
    <mergeCell ref="N183:P183"/>
    <mergeCell ref="N184:P184"/>
    <mergeCell ref="N185:P185"/>
    <mergeCell ref="N186:P186"/>
    <mergeCell ref="N179:P179"/>
    <mergeCell ref="N180:P180"/>
    <mergeCell ref="N181:P181"/>
    <mergeCell ref="N182:P182"/>
    <mergeCell ref="N199:P199"/>
    <mergeCell ref="N200:P200"/>
    <mergeCell ref="N201:P201"/>
    <mergeCell ref="N202:P202"/>
    <mergeCell ref="N195:P195"/>
    <mergeCell ref="N196:P196"/>
    <mergeCell ref="N197:P197"/>
    <mergeCell ref="N198:P198"/>
    <mergeCell ref="N191:P191"/>
    <mergeCell ref="N192:P192"/>
    <mergeCell ref="N193:P193"/>
    <mergeCell ref="N194:P194"/>
    <mergeCell ref="N211:P211"/>
    <mergeCell ref="N212:P212"/>
    <mergeCell ref="N213:P213"/>
    <mergeCell ref="N214:P214"/>
    <mergeCell ref="N207:P207"/>
    <mergeCell ref="N208:P208"/>
    <mergeCell ref="N209:P209"/>
    <mergeCell ref="N210:P210"/>
    <mergeCell ref="N203:P203"/>
    <mergeCell ref="N204:P204"/>
    <mergeCell ref="N205:P205"/>
    <mergeCell ref="N206:P206"/>
    <mergeCell ref="N223:P223"/>
    <mergeCell ref="N224:P224"/>
    <mergeCell ref="N225:P225"/>
    <mergeCell ref="N226:P226"/>
    <mergeCell ref="N219:P219"/>
    <mergeCell ref="N220:P220"/>
    <mergeCell ref="N221:P221"/>
    <mergeCell ref="N222:P222"/>
    <mergeCell ref="N215:P215"/>
    <mergeCell ref="N216:P216"/>
    <mergeCell ref="N217:P217"/>
    <mergeCell ref="N218:P218"/>
    <mergeCell ref="N235:P235"/>
    <mergeCell ref="N236:P236"/>
    <mergeCell ref="N237:P237"/>
    <mergeCell ref="N238:P238"/>
    <mergeCell ref="N231:P231"/>
    <mergeCell ref="N232:P232"/>
    <mergeCell ref="N233:P233"/>
    <mergeCell ref="N234:P234"/>
    <mergeCell ref="N227:P227"/>
    <mergeCell ref="N228:P228"/>
    <mergeCell ref="N229:P229"/>
    <mergeCell ref="N230:P230"/>
    <mergeCell ref="N247:P247"/>
    <mergeCell ref="N248:P248"/>
    <mergeCell ref="N243:P243"/>
    <mergeCell ref="N244:P244"/>
    <mergeCell ref="N245:P245"/>
    <mergeCell ref="N246:P246"/>
    <mergeCell ref="N239:P239"/>
    <mergeCell ref="N240:P240"/>
    <mergeCell ref="N241:P241"/>
    <mergeCell ref="N242:P242"/>
  </mergeCells>
  <phoneticPr fontId="7"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264"/>
  <sheetViews>
    <sheetView workbookViewId="0">
      <selection activeCell="B19" sqref="B19:D19"/>
    </sheetView>
  </sheetViews>
  <sheetFormatPr defaultRowHeight="12.75" x14ac:dyDescent="0.2"/>
  <cols>
    <col min="1" max="1" width="3" style="47" bestFit="1" customWidth="1"/>
    <col min="2" max="4" width="9.140625" style="33"/>
    <col min="5" max="5" width="10.140625" style="33" customWidth="1"/>
    <col min="6" max="6" width="10" style="33" customWidth="1"/>
    <col min="7" max="7" width="9.140625" style="32"/>
    <col min="8" max="8" width="9.140625" style="33"/>
    <col min="9" max="9" width="9.7109375" style="32" bestFit="1" customWidth="1"/>
    <col min="10" max="10" width="9.140625" style="33"/>
    <col min="11" max="11" width="10.140625" style="33" customWidth="1"/>
    <col min="12" max="12" width="9.140625" style="33"/>
    <col min="13" max="13" width="4" style="32" bestFit="1" customWidth="1"/>
    <col min="14" max="18" width="9.140625" style="33"/>
    <col min="19" max="19" width="10" style="32" customWidth="1"/>
    <col min="20" max="20" width="9.140625" style="33"/>
    <col min="21" max="21" width="9.140625" style="32"/>
    <col min="22" max="16384" width="9.140625" style="33"/>
  </cols>
  <sheetData>
    <row r="1" spans="1:23" ht="18" x14ac:dyDescent="0.25">
      <c r="A1" s="285" t="s">
        <v>16</v>
      </c>
      <c r="B1" s="285"/>
      <c r="C1" s="285"/>
      <c r="D1" s="285"/>
      <c r="E1" s="285"/>
      <c r="F1" s="285"/>
      <c r="G1" s="285"/>
      <c r="H1" s="285"/>
      <c r="I1" s="285"/>
      <c r="J1" s="285"/>
      <c r="K1" s="285"/>
      <c r="L1" s="285"/>
      <c r="M1" s="285"/>
      <c r="N1" s="285"/>
      <c r="O1" s="285"/>
      <c r="P1" s="285"/>
      <c r="Q1" s="285"/>
      <c r="R1" s="285"/>
      <c r="S1" s="285"/>
      <c r="T1" s="285"/>
      <c r="U1" s="285"/>
      <c r="V1" s="285"/>
      <c r="W1" s="285"/>
    </row>
    <row r="2" spans="1:23" x14ac:dyDescent="0.2">
      <c r="A2" s="286" t="str">
        <f>'Budget Summary'!A2:U3</f>
        <v>(enter chapter designation)</v>
      </c>
      <c r="B2" s="286"/>
      <c r="C2" s="286"/>
      <c r="D2" s="286"/>
      <c r="E2" s="286"/>
      <c r="F2" s="286"/>
      <c r="G2" s="286"/>
      <c r="H2" s="286"/>
      <c r="I2" s="286"/>
      <c r="J2" s="286"/>
      <c r="K2" s="286"/>
      <c r="L2" s="286"/>
      <c r="M2" s="286"/>
      <c r="N2" s="286"/>
      <c r="O2" s="286"/>
      <c r="P2" s="286"/>
      <c r="Q2" s="286"/>
      <c r="R2" s="286"/>
      <c r="S2" s="286"/>
      <c r="T2" s="286"/>
      <c r="U2" s="286"/>
      <c r="V2" s="286"/>
      <c r="W2" s="286"/>
    </row>
    <row r="3" spans="1:23" x14ac:dyDescent="0.2">
      <c r="A3" s="286"/>
      <c r="B3" s="286"/>
      <c r="C3" s="286"/>
      <c r="D3" s="286"/>
      <c r="E3" s="286"/>
      <c r="F3" s="286"/>
      <c r="G3" s="286"/>
      <c r="H3" s="286"/>
      <c r="I3" s="286"/>
      <c r="J3" s="286"/>
      <c r="K3" s="286"/>
      <c r="L3" s="286"/>
      <c r="M3" s="286"/>
      <c r="N3" s="286"/>
      <c r="O3" s="286"/>
      <c r="P3" s="286"/>
      <c r="Q3" s="286"/>
      <c r="R3" s="286"/>
      <c r="S3" s="286"/>
      <c r="T3" s="286"/>
      <c r="U3" s="286"/>
      <c r="V3" s="286"/>
      <c r="W3" s="286"/>
    </row>
    <row r="4" spans="1:23" s="71" customFormat="1" x14ac:dyDescent="0.2">
      <c r="A4" s="170"/>
      <c r="B4" s="170"/>
      <c r="C4" s="170"/>
      <c r="D4" s="170"/>
      <c r="E4" s="170"/>
      <c r="F4" s="170"/>
      <c r="G4" s="170"/>
      <c r="H4" s="170"/>
      <c r="I4" s="170"/>
      <c r="J4" s="170"/>
      <c r="K4" s="170"/>
      <c r="L4" s="170"/>
      <c r="M4" s="170"/>
      <c r="N4" s="170"/>
      <c r="O4" s="170"/>
      <c r="P4" s="170"/>
      <c r="Q4" s="170"/>
      <c r="R4" s="170"/>
      <c r="S4" s="170"/>
      <c r="T4" s="170"/>
      <c r="U4" s="170"/>
      <c r="V4" s="170"/>
      <c r="W4" s="170"/>
    </row>
    <row r="5" spans="1:23" s="71" customFormat="1" x14ac:dyDescent="0.2">
      <c r="A5" s="170"/>
      <c r="B5" s="173" t="s">
        <v>134</v>
      </c>
      <c r="C5" s="174"/>
      <c r="D5" s="174"/>
      <c r="E5" s="174"/>
      <c r="F5" s="174"/>
      <c r="G5" s="174"/>
      <c r="H5" s="174"/>
      <c r="I5" s="174"/>
      <c r="J5" s="174"/>
      <c r="K5" s="174"/>
      <c r="L5" s="174"/>
      <c r="M5" s="174"/>
      <c r="N5" s="174"/>
      <c r="O5" s="174"/>
      <c r="P5" s="174"/>
      <c r="Q5" s="174"/>
      <c r="R5" s="174"/>
      <c r="S5" s="174"/>
      <c r="T5" s="174"/>
      <c r="U5" s="171"/>
      <c r="V5" s="170"/>
      <c r="W5" s="170"/>
    </row>
    <row r="6" spans="1:23" s="71" customFormat="1" x14ac:dyDescent="0.2">
      <c r="A6" s="170"/>
      <c r="B6" s="175" t="s">
        <v>135</v>
      </c>
      <c r="C6" s="174"/>
      <c r="D6" s="174"/>
      <c r="E6" s="174"/>
      <c r="F6" s="174"/>
      <c r="G6" s="174"/>
      <c r="H6" s="174"/>
      <c r="I6" s="174"/>
      <c r="J6" s="174"/>
      <c r="K6" s="174"/>
      <c r="L6" s="174"/>
      <c r="M6" s="174"/>
      <c r="N6" s="174"/>
      <c r="O6" s="174"/>
      <c r="P6" s="174"/>
      <c r="Q6" s="174"/>
      <c r="R6" s="174"/>
      <c r="S6" s="174"/>
      <c r="T6" s="174"/>
      <c r="U6" s="171"/>
      <c r="V6" s="170"/>
      <c r="W6" s="170"/>
    </row>
    <row r="7" spans="1:23" s="71" customFormat="1" x14ac:dyDescent="0.2">
      <c r="A7" s="63"/>
      <c r="B7" s="176" t="s">
        <v>136</v>
      </c>
      <c r="C7" s="177"/>
      <c r="D7" s="177"/>
      <c r="E7" s="177"/>
      <c r="F7" s="177"/>
      <c r="G7" s="177"/>
      <c r="H7" s="177"/>
      <c r="I7" s="177"/>
      <c r="J7" s="177"/>
      <c r="K7" s="177"/>
      <c r="L7" s="177"/>
      <c r="M7" s="177"/>
      <c r="N7" s="177"/>
      <c r="O7" s="177"/>
      <c r="P7" s="177"/>
      <c r="Q7" s="177"/>
      <c r="R7" s="177"/>
      <c r="S7" s="177"/>
      <c r="T7" s="177"/>
      <c r="U7" s="63"/>
      <c r="V7" s="63"/>
      <c r="W7" s="63"/>
    </row>
    <row r="8" spans="1:23" s="71" customFormat="1" x14ac:dyDescent="0.2">
      <c r="A8" s="63"/>
      <c r="B8" s="172"/>
      <c r="C8" s="63"/>
      <c r="D8" s="63"/>
      <c r="E8" s="63"/>
      <c r="F8" s="63"/>
      <c r="G8" s="63"/>
      <c r="H8" s="63"/>
      <c r="I8" s="63"/>
      <c r="J8" s="63"/>
      <c r="K8" s="63"/>
      <c r="L8" s="63"/>
      <c r="M8" s="63"/>
      <c r="N8" s="63"/>
      <c r="O8" s="63"/>
      <c r="P8" s="63"/>
      <c r="Q8" s="63"/>
      <c r="R8" s="63"/>
      <c r="S8" s="63"/>
      <c r="T8" s="63"/>
      <c r="U8" s="63"/>
      <c r="V8" s="63"/>
      <c r="W8" s="63"/>
    </row>
    <row r="9" spans="1:23" s="71" customFormat="1" x14ac:dyDescent="0.2">
      <c r="A9" s="293" t="s">
        <v>49</v>
      </c>
      <c r="D9" s="290" t="s">
        <v>48</v>
      </c>
      <c r="E9" s="290"/>
      <c r="G9" s="290" t="s">
        <v>3</v>
      </c>
      <c r="H9" s="290"/>
      <c r="I9" s="63"/>
      <c r="J9" s="290" t="s">
        <v>47</v>
      </c>
      <c r="K9" s="290"/>
      <c r="L9" s="63"/>
      <c r="M9" s="63"/>
      <c r="N9" s="290" t="s">
        <v>2</v>
      </c>
      <c r="O9" s="290"/>
      <c r="P9" s="63"/>
      <c r="Q9" s="290" t="s">
        <v>4</v>
      </c>
      <c r="R9" s="290"/>
      <c r="S9" s="63"/>
      <c r="T9" s="63"/>
      <c r="U9" s="63"/>
      <c r="V9" s="63"/>
      <c r="W9" s="63"/>
    </row>
    <row r="10" spans="1:23" s="71" customFormat="1" x14ac:dyDescent="0.2">
      <c r="A10" s="293"/>
      <c r="B10" s="77" t="s">
        <v>35</v>
      </c>
      <c r="C10" s="78"/>
      <c r="D10" s="150">
        <f>SUM(E19:E83)</f>
        <v>0</v>
      </c>
      <c r="E10" s="151"/>
      <c r="F10" s="78"/>
      <c r="G10" s="150">
        <f>SUM(G19:G83)</f>
        <v>0</v>
      </c>
      <c r="H10" s="151"/>
      <c r="I10" s="78"/>
      <c r="J10" s="150">
        <f>SUM(I19:I83)</f>
        <v>0</v>
      </c>
      <c r="K10" s="151"/>
      <c r="L10" s="78"/>
      <c r="M10" s="78"/>
      <c r="N10" s="150">
        <f>SUM(Q19:Q248)</f>
        <v>0</v>
      </c>
      <c r="O10" s="151"/>
      <c r="P10" s="78"/>
      <c r="Q10" s="144">
        <f>SUM(K19:K83)+SUM(S19:S248)</f>
        <v>0</v>
      </c>
      <c r="R10" s="145"/>
      <c r="S10" s="63"/>
      <c r="T10" s="63"/>
      <c r="U10" s="63"/>
      <c r="V10" s="63"/>
      <c r="W10" s="63"/>
    </row>
    <row r="11" spans="1:23" s="71" customFormat="1" x14ac:dyDescent="0.2">
      <c r="A11" s="293"/>
      <c r="B11" s="79" t="s">
        <v>36</v>
      </c>
      <c r="C11" s="80"/>
      <c r="D11" s="152">
        <f>SUM(F19:F83)</f>
        <v>0</v>
      </c>
      <c r="E11" s="153"/>
      <c r="F11" s="80"/>
      <c r="G11" s="152">
        <f>SUM(H19:H83)</f>
        <v>0</v>
      </c>
      <c r="H11" s="153"/>
      <c r="I11" s="80"/>
      <c r="J11" s="152">
        <f>SUM(J19:J83)</f>
        <v>0</v>
      </c>
      <c r="K11" s="153"/>
      <c r="L11" s="80"/>
      <c r="M11" s="80"/>
      <c r="N11" s="152">
        <f>SUM(R19:R248)</f>
        <v>0</v>
      </c>
      <c r="O11" s="153"/>
      <c r="P11" s="80"/>
      <c r="Q11" s="146">
        <f>SUM(L19:L83)+SUM(T19:T248)</f>
        <v>0</v>
      </c>
      <c r="R11" s="147"/>
      <c r="S11" s="63"/>
      <c r="T11" s="63"/>
      <c r="U11" s="63"/>
      <c r="V11" s="63"/>
      <c r="W11" s="63"/>
    </row>
    <row r="12" spans="1:23" s="71" customFormat="1" x14ac:dyDescent="0.2">
      <c r="A12" s="293"/>
      <c r="B12" s="76" t="s">
        <v>37</v>
      </c>
      <c r="C12" s="63"/>
      <c r="D12" s="154">
        <f>D10-D11</f>
        <v>0</v>
      </c>
      <c r="E12" s="155"/>
      <c r="F12" s="63"/>
      <c r="G12" s="154">
        <f>G10-G11</f>
        <v>0</v>
      </c>
      <c r="H12" s="155"/>
      <c r="I12" s="63"/>
      <c r="J12" s="154">
        <f>J10-J11</f>
        <v>0</v>
      </c>
      <c r="K12" s="155"/>
      <c r="L12" s="63"/>
      <c r="M12" s="63"/>
      <c r="N12" s="154">
        <f>N10-N11</f>
        <v>0</v>
      </c>
      <c r="O12" s="155"/>
      <c r="P12" s="63"/>
      <c r="Q12" s="148">
        <f>Q10-Q11</f>
        <v>0</v>
      </c>
      <c r="R12" s="149"/>
      <c r="S12" s="63"/>
      <c r="T12" s="63"/>
      <c r="U12" s="63"/>
      <c r="V12" s="63"/>
      <c r="W12" s="63"/>
    </row>
    <row r="13" spans="1:23" x14ac:dyDescent="0.2">
      <c r="A13" s="293"/>
      <c r="G13" s="33"/>
      <c r="I13" s="33"/>
      <c r="M13" s="33"/>
      <c r="S13" s="33"/>
      <c r="U13" s="33"/>
    </row>
    <row r="14" spans="1:23" x14ac:dyDescent="0.2">
      <c r="A14" s="74"/>
      <c r="B14" s="288" t="s">
        <v>46</v>
      </c>
      <c r="C14" s="288"/>
      <c r="D14" s="288"/>
      <c r="E14" s="288"/>
      <c r="F14" s="288"/>
      <c r="G14" s="288"/>
      <c r="H14" s="288"/>
      <c r="I14" s="288"/>
      <c r="J14" s="288"/>
      <c r="K14" s="288"/>
      <c r="L14" s="291"/>
      <c r="M14" s="287" t="s">
        <v>45</v>
      </c>
      <c r="N14" s="288"/>
      <c r="O14" s="288"/>
      <c r="P14" s="288"/>
      <c r="Q14" s="288"/>
      <c r="R14" s="288"/>
      <c r="S14" s="288"/>
      <c r="T14" s="288"/>
      <c r="U14" s="65"/>
      <c r="V14" s="64"/>
    </row>
    <row r="15" spans="1:23" x14ac:dyDescent="0.2">
      <c r="A15" s="75"/>
      <c r="B15" s="290"/>
      <c r="C15" s="290"/>
      <c r="D15" s="290"/>
      <c r="E15" s="290"/>
      <c r="F15" s="290"/>
      <c r="G15" s="290"/>
      <c r="H15" s="290"/>
      <c r="I15" s="290"/>
      <c r="J15" s="290"/>
      <c r="K15" s="290"/>
      <c r="L15" s="292"/>
      <c r="M15" s="289"/>
      <c r="N15" s="290"/>
      <c r="O15" s="290"/>
      <c r="P15" s="290"/>
      <c r="Q15" s="290"/>
      <c r="R15" s="290"/>
      <c r="S15" s="290"/>
      <c r="T15" s="290"/>
      <c r="U15" s="65"/>
      <c r="V15" s="64"/>
    </row>
    <row r="16" spans="1:23" x14ac:dyDescent="0.2">
      <c r="B16" s="282" t="s">
        <v>44</v>
      </c>
      <c r="C16" s="282"/>
      <c r="D16" s="282"/>
      <c r="E16" s="281" t="s">
        <v>199</v>
      </c>
      <c r="F16" s="281"/>
      <c r="G16" s="278" t="s">
        <v>3</v>
      </c>
      <c r="H16" s="281"/>
      <c r="I16" s="278" t="s">
        <v>200</v>
      </c>
      <c r="J16" s="279"/>
      <c r="K16" s="278" t="s">
        <v>4</v>
      </c>
      <c r="L16" s="279"/>
      <c r="M16" s="66"/>
      <c r="N16" s="282" t="s">
        <v>44</v>
      </c>
      <c r="O16" s="282"/>
      <c r="P16" s="282"/>
      <c r="Q16" s="281" t="s">
        <v>2</v>
      </c>
      <c r="R16" s="281"/>
      <c r="S16" s="278" t="s">
        <v>4</v>
      </c>
      <c r="T16" s="281"/>
      <c r="U16" s="73"/>
      <c r="V16" s="72"/>
    </row>
    <row r="17" spans="1:22" x14ac:dyDescent="0.2">
      <c r="B17" s="283"/>
      <c r="C17" s="283"/>
      <c r="D17" s="283"/>
      <c r="E17" s="277" t="s">
        <v>187</v>
      </c>
      <c r="F17" s="277"/>
      <c r="G17" s="276" t="s">
        <v>187</v>
      </c>
      <c r="H17" s="277"/>
      <c r="I17" s="276" t="s">
        <v>187</v>
      </c>
      <c r="J17" s="280"/>
      <c r="K17" s="276" t="s">
        <v>187</v>
      </c>
      <c r="L17" s="280"/>
      <c r="M17" s="66"/>
      <c r="N17" s="283"/>
      <c r="O17" s="283"/>
      <c r="P17" s="283"/>
      <c r="Q17" s="277" t="s">
        <v>187</v>
      </c>
      <c r="R17" s="277"/>
      <c r="S17" s="276" t="s">
        <v>187</v>
      </c>
      <c r="T17" s="277"/>
      <c r="U17" s="69"/>
      <c r="V17" s="70"/>
    </row>
    <row r="18" spans="1:22" x14ac:dyDescent="0.2">
      <c r="B18" s="284"/>
      <c r="C18" s="284"/>
      <c r="D18" s="284"/>
      <c r="E18" s="67" t="s">
        <v>42</v>
      </c>
      <c r="F18" s="81" t="s">
        <v>43</v>
      </c>
      <c r="G18" s="68" t="s">
        <v>42</v>
      </c>
      <c r="H18" s="81" t="s">
        <v>43</v>
      </c>
      <c r="I18" s="68" t="s">
        <v>42</v>
      </c>
      <c r="J18" s="81" t="s">
        <v>43</v>
      </c>
      <c r="K18" s="68" t="s">
        <v>42</v>
      </c>
      <c r="L18" s="81" t="s">
        <v>43</v>
      </c>
      <c r="M18" s="62"/>
      <c r="N18" s="284"/>
      <c r="O18" s="284"/>
      <c r="P18" s="284"/>
      <c r="Q18" s="67" t="s">
        <v>42</v>
      </c>
      <c r="R18" s="81" t="s">
        <v>43</v>
      </c>
      <c r="S18" s="68" t="s">
        <v>42</v>
      </c>
      <c r="T18" s="81" t="s">
        <v>43</v>
      </c>
      <c r="U18" s="69"/>
      <c r="V18" s="70"/>
    </row>
    <row r="19" spans="1:22" x14ac:dyDescent="0.2">
      <c r="A19" s="47">
        <v>1</v>
      </c>
      <c r="B19" s="275"/>
      <c r="C19" s="275"/>
      <c r="D19" s="275"/>
      <c r="E19" s="134"/>
      <c r="F19" s="135"/>
      <c r="G19" s="136"/>
      <c r="H19" s="135"/>
      <c r="I19" s="136"/>
      <c r="J19" s="135"/>
      <c r="K19" s="136"/>
      <c r="L19" s="135"/>
      <c r="M19" s="46">
        <v>1</v>
      </c>
      <c r="N19" s="275"/>
      <c r="O19" s="275"/>
      <c r="P19" s="275"/>
      <c r="Q19" s="138"/>
      <c r="R19" s="139"/>
      <c r="S19" s="140"/>
      <c r="T19" s="139"/>
      <c r="U19" s="69"/>
      <c r="V19" s="70"/>
    </row>
    <row r="20" spans="1:22" x14ac:dyDescent="0.2">
      <c r="A20" s="47">
        <f>A19+1</f>
        <v>2</v>
      </c>
      <c r="B20" s="275"/>
      <c r="C20" s="275"/>
      <c r="D20" s="275"/>
      <c r="E20" s="121"/>
      <c r="F20" s="137"/>
      <c r="G20" s="122"/>
      <c r="H20" s="137"/>
      <c r="I20" s="122"/>
      <c r="J20" s="137"/>
      <c r="K20" s="122"/>
      <c r="L20" s="137"/>
      <c r="M20" s="46">
        <f>M19+1</f>
        <v>2</v>
      </c>
      <c r="N20" s="275"/>
      <c r="O20" s="275"/>
      <c r="P20" s="275"/>
      <c r="Q20" s="121"/>
      <c r="R20" s="137"/>
      <c r="S20" s="122"/>
      <c r="T20" s="137"/>
    </row>
    <row r="21" spans="1:22" x14ac:dyDescent="0.2">
      <c r="A21" s="47">
        <f t="shared" ref="A21:A83" si="0">A20+1</f>
        <v>3</v>
      </c>
      <c r="B21" s="275"/>
      <c r="C21" s="275"/>
      <c r="D21" s="275"/>
      <c r="E21" s="138"/>
      <c r="F21" s="139"/>
      <c r="G21" s="140"/>
      <c r="H21" s="139"/>
      <c r="I21" s="140"/>
      <c r="J21" s="139"/>
      <c r="K21" s="140"/>
      <c r="L21" s="139"/>
      <c r="M21" s="46">
        <f t="shared" ref="M21:M84" si="1">M20+1</f>
        <v>3</v>
      </c>
      <c r="N21" s="275"/>
      <c r="O21" s="275"/>
      <c r="P21" s="275"/>
      <c r="Q21" s="121"/>
      <c r="R21" s="137"/>
      <c r="S21" s="122"/>
      <c r="T21" s="137"/>
      <c r="U21" s="73"/>
      <c r="V21" s="72"/>
    </row>
    <row r="22" spans="1:22" x14ac:dyDescent="0.2">
      <c r="A22" s="47">
        <f t="shared" si="0"/>
        <v>4</v>
      </c>
      <c r="B22" s="275"/>
      <c r="C22" s="275"/>
      <c r="D22" s="275"/>
      <c r="E22" s="121"/>
      <c r="F22" s="137"/>
      <c r="G22" s="122"/>
      <c r="H22" s="137"/>
      <c r="I22" s="122"/>
      <c r="J22" s="137"/>
      <c r="K22" s="122"/>
      <c r="L22" s="137"/>
      <c r="M22" s="46">
        <f t="shared" si="1"/>
        <v>4</v>
      </c>
      <c r="N22" s="275"/>
      <c r="O22" s="275"/>
      <c r="P22" s="275"/>
      <c r="Q22" s="121"/>
      <c r="R22" s="137"/>
      <c r="S22" s="122"/>
      <c r="T22" s="137"/>
      <c r="U22" s="69"/>
      <c r="V22" s="70"/>
    </row>
    <row r="23" spans="1:22" x14ac:dyDescent="0.2">
      <c r="A23" s="47">
        <f t="shared" si="0"/>
        <v>5</v>
      </c>
      <c r="B23" s="275"/>
      <c r="C23" s="275"/>
      <c r="D23" s="275"/>
      <c r="E23" s="138"/>
      <c r="F23" s="139"/>
      <c r="G23" s="140"/>
      <c r="H23" s="139"/>
      <c r="I23" s="140"/>
      <c r="J23" s="139"/>
      <c r="K23" s="140"/>
      <c r="L23" s="139"/>
      <c r="M23" s="46">
        <f t="shared" si="1"/>
        <v>5</v>
      </c>
      <c r="N23" s="275"/>
      <c r="O23" s="275"/>
      <c r="P23" s="275"/>
      <c r="Q23" s="121"/>
      <c r="R23" s="137"/>
      <c r="S23" s="122"/>
      <c r="T23" s="137"/>
      <c r="U23" s="69"/>
      <c r="V23" s="70"/>
    </row>
    <row r="24" spans="1:22" x14ac:dyDescent="0.2">
      <c r="A24" s="47">
        <f t="shared" si="0"/>
        <v>6</v>
      </c>
      <c r="B24" s="275"/>
      <c r="C24" s="275"/>
      <c r="D24" s="275"/>
      <c r="E24" s="121"/>
      <c r="F24" s="137"/>
      <c r="G24" s="122"/>
      <c r="H24" s="137"/>
      <c r="I24" s="122"/>
      <c r="J24" s="137"/>
      <c r="K24" s="122"/>
      <c r="L24" s="137"/>
      <c r="M24" s="46">
        <f t="shared" si="1"/>
        <v>6</v>
      </c>
      <c r="N24" s="275"/>
      <c r="O24" s="275"/>
      <c r="P24" s="275"/>
      <c r="Q24" s="121"/>
      <c r="R24" s="137"/>
      <c r="S24" s="122"/>
      <c r="T24" s="137"/>
      <c r="U24" s="69"/>
      <c r="V24" s="70"/>
    </row>
    <row r="25" spans="1:22" x14ac:dyDescent="0.2">
      <c r="A25" s="47">
        <f t="shared" si="0"/>
        <v>7</v>
      </c>
      <c r="B25" s="275"/>
      <c r="C25" s="275"/>
      <c r="D25" s="275"/>
      <c r="E25" s="138"/>
      <c r="F25" s="139"/>
      <c r="G25" s="140"/>
      <c r="H25" s="139"/>
      <c r="I25" s="140"/>
      <c r="J25" s="139"/>
      <c r="K25" s="140"/>
      <c r="L25" s="139"/>
      <c r="M25" s="46">
        <f t="shared" si="1"/>
        <v>7</v>
      </c>
      <c r="N25" s="275"/>
      <c r="O25" s="275"/>
      <c r="P25" s="275"/>
      <c r="Q25" s="121"/>
      <c r="R25" s="137"/>
      <c r="S25" s="122"/>
      <c r="T25" s="137"/>
    </row>
    <row r="26" spans="1:22" x14ac:dyDescent="0.2">
      <c r="A26" s="47">
        <f t="shared" si="0"/>
        <v>8</v>
      </c>
      <c r="B26" s="275"/>
      <c r="C26" s="275"/>
      <c r="D26" s="275"/>
      <c r="E26" s="121"/>
      <c r="F26" s="137"/>
      <c r="G26" s="122"/>
      <c r="H26" s="137"/>
      <c r="I26" s="122"/>
      <c r="J26" s="137"/>
      <c r="K26" s="122"/>
      <c r="L26" s="137"/>
      <c r="M26" s="46">
        <f t="shared" si="1"/>
        <v>8</v>
      </c>
      <c r="N26" s="275"/>
      <c r="O26" s="275"/>
      <c r="P26" s="275"/>
      <c r="Q26" s="121"/>
      <c r="R26" s="137"/>
      <c r="S26" s="122"/>
      <c r="T26" s="137"/>
      <c r="U26" s="73"/>
      <c r="V26" s="72"/>
    </row>
    <row r="27" spans="1:22" x14ac:dyDescent="0.2">
      <c r="A27" s="47">
        <f t="shared" si="0"/>
        <v>9</v>
      </c>
      <c r="B27" s="275"/>
      <c r="C27" s="275"/>
      <c r="D27" s="275"/>
      <c r="E27" s="138"/>
      <c r="F27" s="139"/>
      <c r="G27" s="140"/>
      <c r="H27" s="139"/>
      <c r="I27" s="140"/>
      <c r="J27" s="139"/>
      <c r="K27" s="140"/>
      <c r="L27" s="139"/>
      <c r="M27" s="46">
        <f t="shared" si="1"/>
        <v>9</v>
      </c>
      <c r="N27" s="275"/>
      <c r="O27" s="275"/>
      <c r="P27" s="275"/>
      <c r="Q27" s="121"/>
      <c r="R27" s="137"/>
      <c r="S27" s="122"/>
      <c r="T27" s="137"/>
      <c r="U27" s="69"/>
      <c r="V27" s="70"/>
    </row>
    <row r="28" spans="1:22" x14ac:dyDescent="0.2">
      <c r="A28" s="47">
        <f t="shared" si="0"/>
        <v>10</v>
      </c>
      <c r="B28" s="275"/>
      <c r="C28" s="275"/>
      <c r="D28" s="275"/>
      <c r="E28" s="121"/>
      <c r="F28" s="137"/>
      <c r="G28" s="122"/>
      <c r="H28" s="137"/>
      <c r="I28" s="122"/>
      <c r="J28" s="137"/>
      <c r="K28" s="122"/>
      <c r="L28" s="137"/>
      <c r="M28" s="46">
        <f t="shared" si="1"/>
        <v>10</v>
      </c>
      <c r="N28" s="275"/>
      <c r="O28" s="275"/>
      <c r="P28" s="275"/>
      <c r="Q28" s="121"/>
      <c r="R28" s="137"/>
      <c r="S28" s="122"/>
      <c r="T28" s="137"/>
      <c r="U28" s="69"/>
      <c r="V28" s="70"/>
    </row>
    <row r="29" spans="1:22" x14ac:dyDescent="0.2">
      <c r="A29" s="47">
        <f t="shared" si="0"/>
        <v>11</v>
      </c>
      <c r="B29" s="275"/>
      <c r="C29" s="275"/>
      <c r="D29" s="275"/>
      <c r="E29" s="138"/>
      <c r="F29" s="139"/>
      <c r="G29" s="140"/>
      <c r="H29" s="139"/>
      <c r="I29" s="140"/>
      <c r="J29" s="139"/>
      <c r="K29" s="140"/>
      <c r="L29" s="139"/>
      <c r="M29" s="46">
        <f t="shared" si="1"/>
        <v>11</v>
      </c>
      <c r="N29" s="275"/>
      <c r="O29" s="275"/>
      <c r="P29" s="275"/>
      <c r="Q29" s="121"/>
      <c r="R29" s="137"/>
      <c r="S29" s="122"/>
      <c r="T29" s="137"/>
      <c r="U29" s="69"/>
      <c r="V29" s="70"/>
    </row>
    <row r="30" spans="1:22" x14ac:dyDescent="0.2">
      <c r="A30" s="47">
        <f t="shared" si="0"/>
        <v>12</v>
      </c>
      <c r="B30" s="275"/>
      <c r="C30" s="275"/>
      <c r="D30" s="275"/>
      <c r="E30" s="121"/>
      <c r="F30" s="137"/>
      <c r="G30" s="122"/>
      <c r="H30" s="137"/>
      <c r="I30" s="122"/>
      <c r="J30" s="137"/>
      <c r="K30" s="122"/>
      <c r="L30" s="137"/>
      <c r="M30" s="46">
        <f t="shared" si="1"/>
        <v>12</v>
      </c>
      <c r="N30" s="275"/>
      <c r="O30" s="275"/>
      <c r="P30" s="275"/>
      <c r="Q30" s="121"/>
      <c r="R30" s="137"/>
      <c r="S30" s="122"/>
      <c r="T30" s="137"/>
    </row>
    <row r="31" spans="1:22" x14ac:dyDescent="0.2">
      <c r="A31" s="47">
        <f t="shared" si="0"/>
        <v>13</v>
      </c>
      <c r="B31" s="275"/>
      <c r="C31" s="275"/>
      <c r="D31" s="275"/>
      <c r="E31" s="121"/>
      <c r="F31" s="137"/>
      <c r="G31" s="122"/>
      <c r="H31" s="137"/>
      <c r="I31" s="122"/>
      <c r="J31" s="137"/>
      <c r="K31" s="122"/>
      <c r="L31" s="137"/>
      <c r="M31" s="46">
        <f t="shared" si="1"/>
        <v>13</v>
      </c>
      <c r="N31" s="275"/>
      <c r="O31" s="275"/>
      <c r="P31" s="275"/>
      <c r="Q31" s="121"/>
      <c r="R31" s="137"/>
      <c r="S31" s="122"/>
      <c r="T31" s="137"/>
      <c r="U31" s="73"/>
      <c r="V31" s="72"/>
    </row>
    <row r="32" spans="1:22" x14ac:dyDescent="0.2">
      <c r="A32" s="47">
        <f t="shared" si="0"/>
        <v>14</v>
      </c>
      <c r="B32" s="275"/>
      <c r="C32" s="275"/>
      <c r="D32" s="275"/>
      <c r="E32" s="121"/>
      <c r="F32" s="137"/>
      <c r="G32" s="122"/>
      <c r="H32" s="137"/>
      <c r="I32" s="122"/>
      <c r="J32" s="137"/>
      <c r="K32" s="122"/>
      <c r="L32" s="137"/>
      <c r="M32" s="46">
        <f t="shared" si="1"/>
        <v>14</v>
      </c>
      <c r="N32" s="275"/>
      <c r="O32" s="275"/>
      <c r="P32" s="275"/>
      <c r="Q32" s="121"/>
      <c r="R32" s="137"/>
      <c r="S32" s="122"/>
      <c r="T32" s="137"/>
      <c r="U32" s="69"/>
      <c r="V32" s="70"/>
    </row>
    <row r="33" spans="1:22" x14ac:dyDescent="0.2">
      <c r="A33" s="47">
        <f t="shared" si="0"/>
        <v>15</v>
      </c>
      <c r="B33" s="275"/>
      <c r="C33" s="275"/>
      <c r="D33" s="275"/>
      <c r="E33" s="121"/>
      <c r="F33" s="137"/>
      <c r="G33" s="122"/>
      <c r="H33" s="137"/>
      <c r="I33" s="122"/>
      <c r="J33" s="137"/>
      <c r="K33" s="122"/>
      <c r="L33" s="137"/>
      <c r="M33" s="46">
        <f t="shared" si="1"/>
        <v>15</v>
      </c>
      <c r="N33" s="275"/>
      <c r="O33" s="275"/>
      <c r="P33" s="275"/>
      <c r="Q33" s="121"/>
      <c r="R33" s="137"/>
      <c r="S33" s="122"/>
      <c r="T33" s="137"/>
      <c r="U33" s="69"/>
      <c r="V33" s="70"/>
    </row>
    <row r="34" spans="1:22" x14ac:dyDescent="0.2">
      <c r="A34" s="47">
        <f t="shared" si="0"/>
        <v>16</v>
      </c>
      <c r="B34" s="275"/>
      <c r="C34" s="275"/>
      <c r="D34" s="275"/>
      <c r="E34" s="121"/>
      <c r="F34" s="137"/>
      <c r="G34" s="122"/>
      <c r="H34" s="137"/>
      <c r="I34" s="122"/>
      <c r="J34" s="137"/>
      <c r="K34" s="122"/>
      <c r="L34" s="137"/>
      <c r="M34" s="46">
        <f t="shared" si="1"/>
        <v>16</v>
      </c>
      <c r="N34" s="275"/>
      <c r="O34" s="275"/>
      <c r="P34" s="275"/>
      <c r="Q34" s="121"/>
      <c r="R34" s="137"/>
      <c r="S34" s="122"/>
      <c r="T34" s="137"/>
      <c r="U34" s="69"/>
      <c r="V34" s="70"/>
    </row>
    <row r="35" spans="1:22" x14ac:dyDescent="0.2">
      <c r="A35" s="47">
        <f t="shared" si="0"/>
        <v>17</v>
      </c>
      <c r="B35" s="275"/>
      <c r="C35" s="275"/>
      <c r="D35" s="275"/>
      <c r="E35" s="121"/>
      <c r="F35" s="137"/>
      <c r="G35" s="122"/>
      <c r="H35" s="137"/>
      <c r="I35" s="122"/>
      <c r="J35" s="137"/>
      <c r="K35" s="122"/>
      <c r="L35" s="137"/>
      <c r="M35" s="46">
        <f t="shared" si="1"/>
        <v>17</v>
      </c>
      <c r="N35" s="275"/>
      <c r="O35" s="275"/>
      <c r="P35" s="275"/>
      <c r="Q35" s="121"/>
      <c r="R35" s="137"/>
      <c r="S35" s="122"/>
      <c r="T35" s="137"/>
    </row>
    <row r="36" spans="1:22" x14ac:dyDescent="0.2">
      <c r="A36" s="47">
        <f t="shared" si="0"/>
        <v>18</v>
      </c>
      <c r="B36" s="275"/>
      <c r="C36" s="275"/>
      <c r="D36" s="275"/>
      <c r="E36" s="121"/>
      <c r="F36" s="137"/>
      <c r="G36" s="122"/>
      <c r="H36" s="137"/>
      <c r="I36" s="122"/>
      <c r="J36" s="137"/>
      <c r="K36" s="122"/>
      <c r="L36" s="137"/>
      <c r="M36" s="46">
        <f t="shared" si="1"/>
        <v>18</v>
      </c>
      <c r="N36" s="275"/>
      <c r="O36" s="275"/>
      <c r="P36" s="275"/>
      <c r="Q36" s="121"/>
      <c r="R36" s="137"/>
      <c r="S36" s="122"/>
      <c r="T36" s="137"/>
      <c r="U36" s="73"/>
      <c r="V36" s="72"/>
    </row>
    <row r="37" spans="1:22" x14ac:dyDescent="0.2">
      <c r="A37" s="47">
        <f t="shared" si="0"/>
        <v>19</v>
      </c>
      <c r="B37" s="275"/>
      <c r="C37" s="275"/>
      <c r="D37" s="275"/>
      <c r="E37" s="121"/>
      <c r="F37" s="137"/>
      <c r="G37" s="122"/>
      <c r="H37" s="137"/>
      <c r="I37" s="122"/>
      <c r="J37" s="137"/>
      <c r="K37" s="122"/>
      <c r="L37" s="137"/>
      <c r="M37" s="46">
        <f t="shared" si="1"/>
        <v>19</v>
      </c>
      <c r="N37" s="275"/>
      <c r="O37" s="275"/>
      <c r="P37" s="275"/>
      <c r="Q37" s="121"/>
      <c r="R37" s="137"/>
      <c r="S37" s="122"/>
      <c r="T37" s="137"/>
      <c r="U37" s="69"/>
      <c r="V37" s="70"/>
    </row>
    <row r="38" spans="1:22" x14ac:dyDescent="0.2">
      <c r="A38" s="47">
        <f t="shared" si="0"/>
        <v>20</v>
      </c>
      <c r="B38" s="275"/>
      <c r="C38" s="275"/>
      <c r="D38" s="275"/>
      <c r="E38" s="121"/>
      <c r="F38" s="137"/>
      <c r="G38" s="122"/>
      <c r="H38" s="137"/>
      <c r="I38" s="122"/>
      <c r="J38" s="137"/>
      <c r="K38" s="122"/>
      <c r="L38" s="137"/>
      <c r="M38" s="46">
        <f t="shared" si="1"/>
        <v>20</v>
      </c>
      <c r="N38" s="275"/>
      <c r="O38" s="275"/>
      <c r="P38" s="275"/>
      <c r="Q38" s="121"/>
      <c r="R38" s="137"/>
      <c r="S38" s="122"/>
      <c r="T38" s="137"/>
      <c r="U38" s="69"/>
      <c r="V38" s="70"/>
    </row>
    <row r="39" spans="1:22" x14ac:dyDescent="0.2">
      <c r="A39" s="47">
        <f t="shared" si="0"/>
        <v>21</v>
      </c>
      <c r="B39" s="275"/>
      <c r="C39" s="275"/>
      <c r="D39" s="275"/>
      <c r="E39" s="121"/>
      <c r="F39" s="137"/>
      <c r="G39" s="122"/>
      <c r="H39" s="137"/>
      <c r="I39" s="122"/>
      <c r="J39" s="137"/>
      <c r="K39" s="122"/>
      <c r="L39" s="137"/>
      <c r="M39" s="46">
        <f t="shared" si="1"/>
        <v>21</v>
      </c>
      <c r="N39" s="275"/>
      <c r="O39" s="275"/>
      <c r="P39" s="275"/>
      <c r="Q39" s="121"/>
      <c r="R39" s="137"/>
      <c r="S39" s="122"/>
      <c r="T39" s="137"/>
      <c r="U39" s="69"/>
      <c r="V39" s="70"/>
    </row>
    <row r="40" spans="1:22" x14ac:dyDescent="0.2">
      <c r="A40" s="47">
        <f t="shared" si="0"/>
        <v>22</v>
      </c>
      <c r="B40" s="275"/>
      <c r="C40" s="275"/>
      <c r="D40" s="275"/>
      <c r="E40" s="121"/>
      <c r="F40" s="137"/>
      <c r="G40" s="122"/>
      <c r="H40" s="137"/>
      <c r="I40" s="122"/>
      <c r="J40" s="137"/>
      <c r="K40" s="122"/>
      <c r="L40" s="137"/>
      <c r="M40" s="46">
        <f t="shared" si="1"/>
        <v>22</v>
      </c>
      <c r="N40" s="275"/>
      <c r="O40" s="275"/>
      <c r="P40" s="275"/>
      <c r="Q40" s="121"/>
      <c r="R40" s="137"/>
      <c r="S40" s="122"/>
      <c r="T40" s="137"/>
    </row>
    <row r="41" spans="1:22" x14ac:dyDescent="0.2">
      <c r="A41" s="47">
        <f t="shared" si="0"/>
        <v>23</v>
      </c>
      <c r="B41" s="275"/>
      <c r="C41" s="275"/>
      <c r="D41" s="275"/>
      <c r="E41" s="121"/>
      <c r="F41" s="137"/>
      <c r="G41" s="122"/>
      <c r="H41" s="137"/>
      <c r="I41" s="122"/>
      <c r="J41" s="137"/>
      <c r="K41" s="122"/>
      <c r="L41" s="137"/>
      <c r="M41" s="46">
        <f t="shared" si="1"/>
        <v>23</v>
      </c>
      <c r="N41" s="275"/>
      <c r="O41" s="275"/>
      <c r="P41" s="275"/>
      <c r="Q41" s="121"/>
      <c r="R41" s="137"/>
      <c r="S41" s="122"/>
      <c r="T41" s="137"/>
      <c r="U41" s="73"/>
      <c r="V41" s="72"/>
    </row>
    <row r="42" spans="1:22" x14ac:dyDescent="0.2">
      <c r="A42" s="47">
        <f t="shared" si="0"/>
        <v>24</v>
      </c>
      <c r="B42" s="275"/>
      <c r="C42" s="275"/>
      <c r="D42" s="275"/>
      <c r="E42" s="121"/>
      <c r="F42" s="137"/>
      <c r="G42" s="122"/>
      <c r="H42" s="137"/>
      <c r="I42" s="122"/>
      <c r="J42" s="137"/>
      <c r="K42" s="122"/>
      <c r="L42" s="137"/>
      <c r="M42" s="46">
        <f t="shared" si="1"/>
        <v>24</v>
      </c>
      <c r="N42" s="275"/>
      <c r="O42" s="275"/>
      <c r="P42" s="275"/>
      <c r="Q42" s="121"/>
      <c r="R42" s="137"/>
      <c r="S42" s="122"/>
      <c r="T42" s="137"/>
      <c r="U42" s="69"/>
      <c r="V42" s="70"/>
    </row>
    <row r="43" spans="1:22" x14ac:dyDescent="0.2">
      <c r="A43" s="47">
        <f t="shared" si="0"/>
        <v>25</v>
      </c>
      <c r="B43" s="275"/>
      <c r="C43" s="275"/>
      <c r="D43" s="275"/>
      <c r="E43" s="121"/>
      <c r="F43" s="137"/>
      <c r="G43" s="122"/>
      <c r="H43" s="137"/>
      <c r="I43" s="122"/>
      <c r="J43" s="137"/>
      <c r="K43" s="122"/>
      <c r="L43" s="137"/>
      <c r="M43" s="46">
        <f t="shared" si="1"/>
        <v>25</v>
      </c>
      <c r="N43" s="275"/>
      <c r="O43" s="275"/>
      <c r="P43" s="275"/>
      <c r="Q43" s="121"/>
      <c r="R43" s="137"/>
      <c r="S43" s="122"/>
      <c r="T43" s="137"/>
      <c r="U43" s="69"/>
      <c r="V43" s="70"/>
    </row>
    <row r="44" spans="1:22" x14ac:dyDescent="0.2">
      <c r="A44" s="47">
        <f t="shared" si="0"/>
        <v>26</v>
      </c>
      <c r="B44" s="275"/>
      <c r="C44" s="275"/>
      <c r="D44" s="275"/>
      <c r="E44" s="121"/>
      <c r="F44" s="137"/>
      <c r="G44" s="122"/>
      <c r="H44" s="137"/>
      <c r="I44" s="122"/>
      <c r="J44" s="137"/>
      <c r="K44" s="122"/>
      <c r="L44" s="137"/>
      <c r="M44" s="46">
        <f t="shared" si="1"/>
        <v>26</v>
      </c>
      <c r="N44" s="275"/>
      <c r="O44" s="275"/>
      <c r="P44" s="275"/>
      <c r="Q44" s="121"/>
      <c r="R44" s="137"/>
      <c r="S44" s="122"/>
      <c r="T44" s="137"/>
      <c r="U44" s="69"/>
      <c r="V44" s="70"/>
    </row>
    <row r="45" spans="1:22" x14ac:dyDescent="0.2">
      <c r="A45" s="47">
        <f t="shared" si="0"/>
        <v>27</v>
      </c>
      <c r="B45" s="275"/>
      <c r="C45" s="275"/>
      <c r="D45" s="275"/>
      <c r="E45" s="121"/>
      <c r="F45" s="137"/>
      <c r="G45" s="122"/>
      <c r="H45" s="137"/>
      <c r="I45" s="122"/>
      <c r="J45" s="137"/>
      <c r="K45" s="122"/>
      <c r="L45" s="137"/>
      <c r="M45" s="46">
        <f t="shared" si="1"/>
        <v>27</v>
      </c>
      <c r="N45" s="275"/>
      <c r="O45" s="275"/>
      <c r="P45" s="275"/>
      <c r="Q45" s="121"/>
      <c r="R45" s="137"/>
      <c r="S45" s="122"/>
      <c r="T45" s="137"/>
    </row>
    <row r="46" spans="1:22" x14ac:dyDescent="0.2">
      <c r="A46" s="47">
        <f t="shared" si="0"/>
        <v>28</v>
      </c>
      <c r="B46" s="275"/>
      <c r="C46" s="275"/>
      <c r="D46" s="275"/>
      <c r="E46" s="121"/>
      <c r="F46" s="137"/>
      <c r="G46" s="122"/>
      <c r="H46" s="137"/>
      <c r="I46" s="122"/>
      <c r="J46" s="137"/>
      <c r="K46" s="122"/>
      <c r="L46" s="137"/>
      <c r="M46" s="46">
        <f t="shared" si="1"/>
        <v>28</v>
      </c>
      <c r="N46" s="275"/>
      <c r="O46" s="275"/>
      <c r="P46" s="275"/>
      <c r="Q46" s="121"/>
      <c r="R46" s="137"/>
      <c r="S46" s="122"/>
      <c r="T46" s="137"/>
    </row>
    <row r="47" spans="1:22" x14ac:dyDescent="0.2">
      <c r="A47" s="47">
        <f t="shared" si="0"/>
        <v>29</v>
      </c>
      <c r="B47" s="275"/>
      <c r="C47" s="275"/>
      <c r="D47" s="275"/>
      <c r="E47" s="121"/>
      <c r="F47" s="137"/>
      <c r="G47" s="122"/>
      <c r="H47" s="137"/>
      <c r="I47" s="122"/>
      <c r="J47" s="137"/>
      <c r="K47" s="122"/>
      <c r="L47" s="137"/>
      <c r="M47" s="46">
        <f t="shared" si="1"/>
        <v>29</v>
      </c>
      <c r="N47" s="275"/>
      <c r="O47" s="275"/>
      <c r="P47" s="275"/>
      <c r="Q47" s="121"/>
      <c r="R47" s="137"/>
      <c r="S47" s="122"/>
      <c r="T47" s="137"/>
    </row>
    <row r="48" spans="1:22" x14ac:dyDescent="0.2">
      <c r="A48" s="47">
        <f t="shared" si="0"/>
        <v>30</v>
      </c>
      <c r="B48" s="275"/>
      <c r="C48" s="275"/>
      <c r="D48" s="275"/>
      <c r="E48" s="121"/>
      <c r="F48" s="137"/>
      <c r="G48" s="122"/>
      <c r="H48" s="137"/>
      <c r="I48" s="122"/>
      <c r="J48" s="137"/>
      <c r="K48" s="122"/>
      <c r="L48" s="137"/>
      <c r="M48" s="46">
        <f t="shared" si="1"/>
        <v>30</v>
      </c>
      <c r="N48" s="275"/>
      <c r="O48" s="275"/>
      <c r="P48" s="275"/>
      <c r="Q48" s="121"/>
      <c r="R48" s="137"/>
      <c r="S48" s="122"/>
      <c r="T48" s="137"/>
    </row>
    <row r="49" spans="1:20" x14ac:dyDescent="0.2">
      <c r="A49" s="47">
        <f t="shared" si="0"/>
        <v>31</v>
      </c>
      <c r="B49" s="275"/>
      <c r="C49" s="275"/>
      <c r="D49" s="275"/>
      <c r="E49" s="121"/>
      <c r="F49" s="137"/>
      <c r="G49" s="122"/>
      <c r="H49" s="137"/>
      <c r="I49" s="122"/>
      <c r="J49" s="137"/>
      <c r="K49" s="122"/>
      <c r="L49" s="137"/>
      <c r="M49" s="46">
        <f t="shared" si="1"/>
        <v>31</v>
      </c>
      <c r="N49" s="275"/>
      <c r="O49" s="275"/>
      <c r="P49" s="275"/>
      <c r="Q49" s="121"/>
      <c r="R49" s="137"/>
      <c r="S49" s="122"/>
      <c r="T49" s="137"/>
    </row>
    <row r="50" spans="1:20" x14ac:dyDescent="0.2">
      <c r="A50" s="47">
        <f t="shared" si="0"/>
        <v>32</v>
      </c>
      <c r="B50" s="275"/>
      <c r="C50" s="275"/>
      <c r="D50" s="275"/>
      <c r="E50" s="121"/>
      <c r="F50" s="137"/>
      <c r="G50" s="122"/>
      <c r="H50" s="137"/>
      <c r="I50" s="122"/>
      <c r="J50" s="137"/>
      <c r="K50" s="122"/>
      <c r="L50" s="137"/>
      <c r="M50" s="46">
        <f t="shared" si="1"/>
        <v>32</v>
      </c>
      <c r="N50" s="275"/>
      <c r="O50" s="275"/>
      <c r="P50" s="275"/>
      <c r="Q50" s="121"/>
      <c r="R50" s="137"/>
      <c r="S50" s="122"/>
      <c r="T50" s="137"/>
    </row>
    <row r="51" spans="1:20" x14ac:dyDescent="0.2">
      <c r="A51" s="47">
        <f t="shared" si="0"/>
        <v>33</v>
      </c>
      <c r="B51" s="275"/>
      <c r="C51" s="275"/>
      <c r="D51" s="275"/>
      <c r="E51" s="121"/>
      <c r="F51" s="137"/>
      <c r="G51" s="122"/>
      <c r="H51" s="137"/>
      <c r="I51" s="122"/>
      <c r="J51" s="137"/>
      <c r="K51" s="122"/>
      <c r="L51" s="137"/>
      <c r="M51" s="46">
        <f t="shared" si="1"/>
        <v>33</v>
      </c>
      <c r="N51" s="275"/>
      <c r="O51" s="275"/>
      <c r="P51" s="275"/>
      <c r="Q51" s="121"/>
      <c r="R51" s="137"/>
      <c r="S51" s="122"/>
      <c r="T51" s="137"/>
    </row>
    <row r="52" spans="1:20" x14ac:dyDescent="0.2">
      <c r="A52" s="47">
        <f t="shared" si="0"/>
        <v>34</v>
      </c>
      <c r="B52" s="275"/>
      <c r="C52" s="275"/>
      <c r="D52" s="275"/>
      <c r="E52" s="121"/>
      <c r="F52" s="137"/>
      <c r="G52" s="122"/>
      <c r="H52" s="137"/>
      <c r="I52" s="122"/>
      <c r="J52" s="137"/>
      <c r="K52" s="122"/>
      <c r="L52" s="137"/>
      <c r="M52" s="46">
        <f t="shared" si="1"/>
        <v>34</v>
      </c>
      <c r="N52" s="275"/>
      <c r="O52" s="275"/>
      <c r="P52" s="275"/>
      <c r="Q52" s="121"/>
      <c r="R52" s="137"/>
      <c r="S52" s="122"/>
      <c r="T52" s="137"/>
    </row>
    <row r="53" spans="1:20" x14ac:dyDescent="0.2">
      <c r="A53" s="47">
        <f t="shared" si="0"/>
        <v>35</v>
      </c>
      <c r="B53" s="275"/>
      <c r="C53" s="275"/>
      <c r="D53" s="275"/>
      <c r="E53" s="121"/>
      <c r="F53" s="137"/>
      <c r="G53" s="122"/>
      <c r="H53" s="137"/>
      <c r="I53" s="122"/>
      <c r="J53" s="137"/>
      <c r="K53" s="122"/>
      <c r="L53" s="137"/>
      <c r="M53" s="46">
        <f t="shared" si="1"/>
        <v>35</v>
      </c>
      <c r="N53" s="275"/>
      <c r="O53" s="275"/>
      <c r="P53" s="275"/>
      <c r="Q53" s="121"/>
      <c r="R53" s="137"/>
      <c r="S53" s="122"/>
      <c r="T53" s="137"/>
    </row>
    <row r="54" spans="1:20" x14ac:dyDescent="0.2">
      <c r="A54" s="47">
        <f t="shared" si="0"/>
        <v>36</v>
      </c>
      <c r="B54" s="275"/>
      <c r="C54" s="275"/>
      <c r="D54" s="275"/>
      <c r="E54" s="121"/>
      <c r="F54" s="137"/>
      <c r="G54" s="122"/>
      <c r="H54" s="137"/>
      <c r="I54" s="122"/>
      <c r="J54" s="137"/>
      <c r="K54" s="122"/>
      <c r="L54" s="137"/>
      <c r="M54" s="46">
        <f t="shared" si="1"/>
        <v>36</v>
      </c>
      <c r="N54" s="275"/>
      <c r="O54" s="275"/>
      <c r="P54" s="275"/>
      <c r="Q54" s="121"/>
      <c r="R54" s="137"/>
      <c r="S54" s="122"/>
      <c r="T54" s="137"/>
    </row>
    <row r="55" spans="1:20" x14ac:dyDescent="0.2">
      <c r="A55" s="47">
        <f t="shared" si="0"/>
        <v>37</v>
      </c>
      <c r="B55" s="275"/>
      <c r="C55" s="275"/>
      <c r="D55" s="275"/>
      <c r="E55" s="121"/>
      <c r="F55" s="137"/>
      <c r="G55" s="122"/>
      <c r="H55" s="137"/>
      <c r="I55" s="122"/>
      <c r="J55" s="137"/>
      <c r="K55" s="122"/>
      <c r="L55" s="137"/>
      <c r="M55" s="46">
        <f t="shared" si="1"/>
        <v>37</v>
      </c>
      <c r="N55" s="275"/>
      <c r="O55" s="275"/>
      <c r="P55" s="275"/>
      <c r="Q55" s="121"/>
      <c r="R55" s="137"/>
      <c r="S55" s="122"/>
      <c r="T55" s="137"/>
    </row>
    <row r="56" spans="1:20" x14ac:dyDescent="0.2">
      <c r="A56" s="47">
        <f t="shared" si="0"/>
        <v>38</v>
      </c>
      <c r="B56" s="275"/>
      <c r="C56" s="275"/>
      <c r="D56" s="275"/>
      <c r="E56" s="121"/>
      <c r="F56" s="137"/>
      <c r="G56" s="122"/>
      <c r="H56" s="137"/>
      <c r="I56" s="122"/>
      <c r="J56" s="137"/>
      <c r="K56" s="122"/>
      <c r="L56" s="137"/>
      <c r="M56" s="46">
        <f t="shared" si="1"/>
        <v>38</v>
      </c>
      <c r="N56" s="275"/>
      <c r="O56" s="275"/>
      <c r="P56" s="275"/>
      <c r="Q56" s="121"/>
      <c r="R56" s="137"/>
      <c r="S56" s="122"/>
      <c r="T56" s="137"/>
    </row>
    <row r="57" spans="1:20" x14ac:dyDescent="0.2">
      <c r="A57" s="47">
        <f t="shared" si="0"/>
        <v>39</v>
      </c>
      <c r="B57" s="275"/>
      <c r="C57" s="275"/>
      <c r="D57" s="275"/>
      <c r="E57" s="121"/>
      <c r="F57" s="137"/>
      <c r="G57" s="122"/>
      <c r="H57" s="137"/>
      <c r="I57" s="122"/>
      <c r="J57" s="137"/>
      <c r="K57" s="122"/>
      <c r="L57" s="137"/>
      <c r="M57" s="46">
        <f t="shared" si="1"/>
        <v>39</v>
      </c>
      <c r="N57" s="275"/>
      <c r="O57" s="275"/>
      <c r="P57" s="275"/>
      <c r="Q57" s="121"/>
      <c r="R57" s="137"/>
      <c r="S57" s="122"/>
      <c r="T57" s="137"/>
    </row>
    <row r="58" spans="1:20" x14ac:dyDescent="0.2">
      <c r="A58" s="47">
        <f t="shared" si="0"/>
        <v>40</v>
      </c>
      <c r="B58" s="275"/>
      <c r="C58" s="275"/>
      <c r="D58" s="275"/>
      <c r="E58" s="121"/>
      <c r="F58" s="137"/>
      <c r="G58" s="122"/>
      <c r="H58" s="137"/>
      <c r="I58" s="122"/>
      <c r="J58" s="137"/>
      <c r="K58" s="122"/>
      <c r="L58" s="137"/>
      <c r="M58" s="46">
        <f t="shared" si="1"/>
        <v>40</v>
      </c>
      <c r="N58" s="275"/>
      <c r="O58" s="275"/>
      <c r="P58" s="275"/>
      <c r="Q58" s="121"/>
      <c r="R58" s="137"/>
      <c r="S58" s="122"/>
      <c r="T58" s="137"/>
    </row>
    <row r="59" spans="1:20" x14ac:dyDescent="0.2">
      <c r="A59" s="47">
        <f t="shared" si="0"/>
        <v>41</v>
      </c>
      <c r="B59" s="275"/>
      <c r="C59" s="275"/>
      <c r="D59" s="275"/>
      <c r="E59" s="121"/>
      <c r="F59" s="137"/>
      <c r="G59" s="122"/>
      <c r="H59" s="137"/>
      <c r="I59" s="122"/>
      <c r="J59" s="137"/>
      <c r="K59" s="122"/>
      <c r="L59" s="137"/>
      <c r="M59" s="46">
        <f t="shared" si="1"/>
        <v>41</v>
      </c>
      <c r="N59" s="275"/>
      <c r="O59" s="275"/>
      <c r="P59" s="275"/>
      <c r="Q59" s="121"/>
      <c r="R59" s="137"/>
      <c r="S59" s="122"/>
      <c r="T59" s="137"/>
    </row>
    <row r="60" spans="1:20" x14ac:dyDescent="0.2">
      <c r="A60" s="47">
        <f t="shared" si="0"/>
        <v>42</v>
      </c>
      <c r="B60" s="275"/>
      <c r="C60" s="275"/>
      <c r="D60" s="275"/>
      <c r="E60" s="121"/>
      <c r="F60" s="137"/>
      <c r="G60" s="122"/>
      <c r="H60" s="137"/>
      <c r="I60" s="122"/>
      <c r="J60" s="137"/>
      <c r="K60" s="122"/>
      <c r="L60" s="137"/>
      <c r="M60" s="46">
        <f t="shared" si="1"/>
        <v>42</v>
      </c>
      <c r="N60" s="275"/>
      <c r="O60" s="275"/>
      <c r="P60" s="275"/>
      <c r="Q60" s="121"/>
      <c r="R60" s="137"/>
      <c r="S60" s="122"/>
      <c r="T60" s="137"/>
    </row>
    <row r="61" spans="1:20" x14ac:dyDescent="0.2">
      <c r="A61" s="47">
        <f t="shared" si="0"/>
        <v>43</v>
      </c>
      <c r="B61" s="275"/>
      <c r="C61" s="275"/>
      <c r="D61" s="275"/>
      <c r="E61" s="121"/>
      <c r="F61" s="137"/>
      <c r="G61" s="122"/>
      <c r="H61" s="137"/>
      <c r="I61" s="122"/>
      <c r="J61" s="137"/>
      <c r="K61" s="122"/>
      <c r="L61" s="137"/>
      <c r="M61" s="46">
        <f t="shared" si="1"/>
        <v>43</v>
      </c>
      <c r="N61" s="275"/>
      <c r="O61" s="275"/>
      <c r="P61" s="275"/>
      <c r="Q61" s="121"/>
      <c r="R61" s="137"/>
      <c r="S61" s="122"/>
      <c r="T61" s="137"/>
    </row>
    <row r="62" spans="1:20" x14ac:dyDescent="0.2">
      <c r="A62" s="47">
        <f t="shared" si="0"/>
        <v>44</v>
      </c>
      <c r="B62" s="275"/>
      <c r="C62" s="275"/>
      <c r="D62" s="275"/>
      <c r="E62" s="121"/>
      <c r="F62" s="137"/>
      <c r="G62" s="122"/>
      <c r="H62" s="137"/>
      <c r="I62" s="122"/>
      <c r="J62" s="137"/>
      <c r="K62" s="122"/>
      <c r="L62" s="137"/>
      <c r="M62" s="46">
        <f t="shared" si="1"/>
        <v>44</v>
      </c>
      <c r="N62" s="275"/>
      <c r="O62" s="275"/>
      <c r="P62" s="275"/>
      <c r="Q62" s="121"/>
      <c r="R62" s="137"/>
      <c r="S62" s="122"/>
      <c r="T62" s="137"/>
    </row>
    <row r="63" spans="1:20" x14ac:dyDescent="0.2">
      <c r="A63" s="47">
        <f t="shared" si="0"/>
        <v>45</v>
      </c>
      <c r="B63" s="275"/>
      <c r="C63" s="275"/>
      <c r="D63" s="275"/>
      <c r="E63" s="121"/>
      <c r="F63" s="137"/>
      <c r="G63" s="122"/>
      <c r="H63" s="137"/>
      <c r="I63" s="122"/>
      <c r="J63" s="137"/>
      <c r="K63" s="122"/>
      <c r="L63" s="137"/>
      <c r="M63" s="46">
        <f t="shared" si="1"/>
        <v>45</v>
      </c>
      <c r="N63" s="275"/>
      <c r="O63" s="275"/>
      <c r="P63" s="275"/>
      <c r="Q63" s="121"/>
      <c r="R63" s="137"/>
      <c r="S63" s="122"/>
      <c r="T63" s="137"/>
    </row>
    <row r="64" spans="1:20" x14ac:dyDescent="0.2">
      <c r="A64" s="47">
        <f t="shared" si="0"/>
        <v>46</v>
      </c>
      <c r="B64" s="275"/>
      <c r="C64" s="275"/>
      <c r="D64" s="275"/>
      <c r="E64" s="121"/>
      <c r="F64" s="137"/>
      <c r="G64" s="122"/>
      <c r="H64" s="137"/>
      <c r="I64" s="122"/>
      <c r="J64" s="137"/>
      <c r="K64" s="122"/>
      <c r="L64" s="137"/>
      <c r="M64" s="46">
        <f t="shared" si="1"/>
        <v>46</v>
      </c>
      <c r="N64" s="275"/>
      <c r="O64" s="275"/>
      <c r="P64" s="275"/>
      <c r="Q64" s="121"/>
      <c r="R64" s="137"/>
      <c r="S64" s="122"/>
      <c r="T64" s="137"/>
    </row>
    <row r="65" spans="1:20" x14ac:dyDescent="0.2">
      <c r="A65" s="47">
        <f t="shared" si="0"/>
        <v>47</v>
      </c>
      <c r="B65" s="275"/>
      <c r="C65" s="275"/>
      <c r="D65" s="275"/>
      <c r="E65" s="121"/>
      <c r="F65" s="137"/>
      <c r="G65" s="122"/>
      <c r="H65" s="137"/>
      <c r="I65" s="122"/>
      <c r="J65" s="137"/>
      <c r="K65" s="122"/>
      <c r="L65" s="137"/>
      <c r="M65" s="46">
        <f t="shared" si="1"/>
        <v>47</v>
      </c>
      <c r="N65" s="275"/>
      <c r="O65" s="275"/>
      <c r="P65" s="275"/>
      <c r="Q65" s="121"/>
      <c r="R65" s="137"/>
      <c r="S65" s="122"/>
      <c r="T65" s="137"/>
    </row>
    <row r="66" spans="1:20" x14ac:dyDescent="0.2">
      <c r="A66" s="47">
        <f t="shared" si="0"/>
        <v>48</v>
      </c>
      <c r="B66" s="275"/>
      <c r="C66" s="275"/>
      <c r="D66" s="275"/>
      <c r="E66" s="121"/>
      <c r="F66" s="137"/>
      <c r="G66" s="122"/>
      <c r="H66" s="137"/>
      <c r="I66" s="122"/>
      <c r="J66" s="137"/>
      <c r="K66" s="122"/>
      <c r="L66" s="137"/>
      <c r="M66" s="46">
        <f t="shared" si="1"/>
        <v>48</v>
      </c>
      <c r="N66" s="275"/>
      <c r="O66" s="275"/>
      <c r="P66" s="275"/>
      <c r="Q66" s="121"/>
      <c r="R66" s="137"/>
      <c r="S66" s="122"/>
      <c r="T66" s="137"/>
    </row>
    <row r="67" spans="1:20" x14ac:dyDescent="0.2">
      <c r="A67" s="47">
        <f t="shared" si="0"/>
        <v>49</v>
      </c>
      <c r="B67" s="275"/>
      <c r="C67" s="275"/>
      <c r="D67" s="275"/>
      <c r="E67" s="121"/>
      <c r="F67" s="137"/>
      <c r="G67" s="122"/>
      <c r="H67" s="137"/>
      <c r="I67" s="122"/>
      <c r="J67" s="137"/>
      <c r="K67" s="122"/>
      <c r="L67" s="137"/>
      <c r="M67" s="46">
        <f t="shared" si="1"/>
        <v>49</v>
      </c>
      <c r="N67" s="275"/>
      <c r="O67" s="275"/>
      <c r="P67" s="275"/>
      <c r="Q67" s="121"/>
      <c r="R67" s="137"/>
      <c r="S67" s="122"/>
      <c r="T67" s="137"/>
    </row>
    <row r="68" spans="1:20" x14ac:dyDescent="0.2">
      <c r="A68" s="47">
        <f t="shared" si="0"/>
        <v>50</v>
      </c>
      <c r="B68" s="275"/>
      <c r="C68" s="275"/>
      <c r="D68" s="275"/>
      <c r="E68" s="121"/>
      <c r="F68" s="137"/>
      <c r="G68" s="122"/>
      <c r="H68" s="137"/>
      <c r="I68" s="122"/>
      <c r="J68" s="137"/>
      <c r="K68" s="122"/>
      <c r="L68" s="137"/>
      <c r="M68" s="46">
        <f t="shared" si="1"/>
        <v>50</v>
      </c>
      <c r="N68" s="275"/>
      <c r="O68" s="275"/>
      <c r="P68" s="275"/>
      <c r="Q68" s="121"/>
      <c r="R68" s="137"/>
      <c r="S68" s="122"/>
      <c r="T68" s="137"/>
    </row>
    <row r="69" spans="1:20" x14ac:dyDescent="0.2">
      <c r="A69" s="47">
        <f t="shared" si="0"/>
        <v>51</v>
      </c>
      <c r="B69" s="275"/>
      <c r="C69" s="275"/>
      <c r="D69" s="275"/>
      <c r="E69" s="121"/>
      <c r="F69" s="137"/>
      <c r="G69" s="122"/>
      <c r="H69" s="137"/>
      <c r="I69" s="122"/>
      <c r="J69" s="137"/>
      <c r="K69" s="122"/>
      <c r="L69" s="137"/>
      <c r="M69" s="46">
        <f t="shared" si="1"/>
        <v>51</v>
      </c>
      <c r="N69" s="275"/>
      <c r="O69" s="275"/>
      <c r="P69" s="275"/>
      <c r="Q69" s="121"/>
      <c r="R69" s="137"/>
      <c r="S69" s="122"/>
      <c r="T69" s="137"/>
    </row>
    <row r="70" spans="1:20" x14ac:dyDescent="0.2">
      <c r="A70" s="47">
        <f t="shared" si="0"/>
        <v>52</v>
      </c>
      <c r="B70" s="275"/>
      <c r="C70" s="275"/>
      <c r="D70" s="275"/>
      <c r="E70" s="121"/>
      <c r="F70" s="137"/>
      <c r="G70" s="122"/>
      <c r="H70" s="137"/>
      <c r="I70" s="122"/>
      <c r="J70" s="137"/>
      <c r="K70" s="122"/>
      <c r="L70" s="137"/>
      <c r="M70" s="46">
        <f t="shared" si="1"/>
        <v>52</v>
      </c>
      <c r="N70" s="275"/>
      <c r="O70" s="275"/>
      <c r="P70" s="275"/>
      <c r="Q70" s="121"/>
      <c r="R70" s="137"/>
      <c r="S70" s="122"/>
      <c r="T70" s="137"/>
    </row>
    <row r="71" spans="1:20" x14ac:dyDescent="0.2">
      <c r="A71" s="47">
        <f t="shared" si="0"/>
        <v>53</v>
      </c>
      <c r="B71" s="275"/>
      <c r="C71" s="275"/>
      <c r="D71" s="275"/>
      <c r="E71" s="121"/>
      <c r="F71" s="137"/>
      <c r="G71" s="122"/>
      <c r="H71" s="137"/>
      <c r="I71" s="122"/>
      <c r="J71" s="137"/>
      <c r="K71" s="122"/>
      <c r="L71" s="137"/>
      <c r="M71" s="46">
        <f t="shared" si="1"/>
        <v>53</v>
      </c>
      <c r="N71" s="275"/>
      <c r="O71" s="275"/>
      <c r="P71" s="275"/>
      <c r="Q71" s="121"/>
      <c r="R71" s="137"/>
      <c r="S71" s="122"/>
      <c r="T71" s="137"/>
    </row>
    <row r="72" spans="1:20" x14ac:dyDescent="0.2">
      <c r="A72" s="47">
        <f t="shared" si="0"/>
        <v>54</v>
      </c>
      <c r="B72" s="275"/>
      <c r="C72" s="275"/>
      <c r="D72" s="275"/>
      <c r="E72" s="121"/>
      <c r="F72" s="137"/>
      <c r="G72" s="122"/>
      <c r="H72" s="137"/>
      <c r="I72" s="122"/>
      <c r="J72" s="137"/>
      <c r="K72" s="122"/>
      <c r="L72" s="137"/>
      <c r="M72" s="46">
        <f t="shared" si="1"/>
        <v>54</v>
      </c>
      <c r="N72" s="275"/>
      <c r="O72" s="275"/>
      <c r="P72" s="275"/>
      <c r="Q72" s="121"/>
      <c r="R72" s="137"/>
      <c r="S72" s="122"/>
      <c r="T72" s="137"/>
    </row>
    <row r="73" spans="1:20" x14ac:dyDescent="0.2">
      <c r="A73" s="47">
        <f t="shared" si="0"/>
        <v>55</v>
      </c>
      <c r="B73" s="275"/>
      <c r="C73" s="275"/>
      <c r="D73" s="275"/>
      <c r="E73" s="121"/>
      <c r="F73" s="137"/>
      <c r="G73" s="122"/>
      <c r="H73" s="137"/>
      <c r="I73" s="122"/>
      <c r="J73" s="137"/>
      <c r="K73" s="122"/>
      <c r="L73" s="137"/>
      <c r="M73" s="46">
        <f t="shared" si="1"/>
        <v>55</v>
      </c>
      <c r="N73" s="275"/>
      <c r="O73" s="275"/>
      <c r="P73" s="275"/>
      <c r="Q73" s="121"/>
      <c r="R73" s="137"/>
      <c r="S73" s="122"/>
      <c r="T73" s="137"/>
    </row>
    <row r="74" spans="1:20" x14ac:dyDescent="0.2">
      <c r="A74" s="47">
        <f t="shared" si="0"/>
        <v>56</v>
      </c>
      <c r="B74" s="275"/>
      <c r="C74" s="275"/>
      <c r="D74" s="275"/>
      <c r="E74" s="121"/>
      <c r="F74" s="137"/>
      <c r="G74" s="122"/>
      <c r="H74" s="137"/>
      <c r="I74" s="122"/>
      <c r="J74" s="137"/>
      <c r="K74" s="122"/>
      <c r="L74" s="137"/>
      <c r="M74" s="46">
        <f t="shared" si="1"/>
        <v>56</v>
      </c>
      <c r="N74" s="275"/>
      <c r="O74" s="275"/>
      <c r="P74" s="275"/>
      <c r="Q74" s="121"/>
      <c r="R74" s="137"/>
      <c r="S74" s="122"/>
      <c r="T74" s="137"/>
    </row>
    <row r="75" spans="1:20" x14ac:dyDescent="0.2">
      <c r="A75" s="47">
        <f t="shared" si="0"/>
        <v>57</v>
      </c>
      <c r="B75" s="275"/>
      <c r="C75" s="275"/>
      <c r="D75" s="275"/>
      <c r="E75" s="121"/>
      <c r="F75" s="137"/>
      <c r="G75" s="122"/>
      <c r="H75" s="137"/>
      <c r="I75" s="122"/>
      <c r="J75" s="137"/>
      <c r="K75" s="122"/>
      <c r="L75" s="137"/>
      <c r="M75" s="46">
        <f t="shared" si="1"/>
        <v>57</v>
      </c>
      <c r="N75" s="275"/>
      <c r="O75" s="275"/>
      <c r="P75" s="275"/>
      <c r="Q75" s="121"/>
      <c r="R75" s="137"/>
      <c r="S75" s="122"/>
      <c r="T75" s="137"/>
    </row>
    <row r="76" spans="1:20" x14ac:dyDescent="0.2">
      <c r="A76" s="47">
        <f t="shared" si="0"/>
        <v>58</v>
      </c>
      <c r="B76" s="275"/>
      <c r="C76" s="275"/>
      <c r="D76" s="275"/>
      <c r="E76" s="121"/>
      <c r="F76" s="137"/>
      <c r="G76" s="122"/>
      <c r="H76" s="137"/>
      <c r="I76" s="122"/>
      <c r="J76" s="137"/>
      <c r="K76" s="122"/>
      <c r="L76" s="137"/>
      <c r="M76" s="46">
        <f t="shared" si="1"/>
        <v>58</v>
      </c>
      <c r="N76" s="275"/>
      <c r="O76" s="275"/>
      <c r="P76" s="275"/>
      <c r="Q76" s="121"/>
      <c r="R76" s="137"/>
      <c r="S76" s="122"/>
      <c r="T76" s="137"/>
    </row>
    <row r="77" spans="1:20" x14ac:dyDescent="0.2">
      <c r="A77" s="47">
        <f t="shared" si="0"/>
        <v>59</v>
      </c>
      <c r="B77" s="275"/>
      <c r="C77" s="275"/>
      <c r="D77" s="275"/>
      <c r="E77" s="121"/>
      <c r="F77" s="137"/>
      <c r="G77" s="122"/>
      <c r="H77" s="137"/>
      <c r="I77" s="122"/>
      <c r="J77" s="137"/>
      <c r="K77" s="122"/>
      <c r="L77" s="137"/>
      <c r="M77" s="46">
        <f t="shared" si="1"/>
        <v>59</v>
      </c>
      <c r="N77" s="275"/>
      <c r="O77" s="275"/>
      <c r="P77" s="275"/>
      <c r="Q77" s="121"/>
      <c r="R77" s="137"/>
      <c r="S77" s="122"/>
      <c r="T77" s="137"/>
    </row>
    <row r="78" spans="1:20" x14ac:dyDescent="0.2">
      <c r="A78" s="47">
        <f t="shared" si="0"/>
        <v>60</v>
      </c>
      <c r="B78" s="275"/>
      <c r="C78" s="275"/>
      <c r="D78" s="275"/>
      <c r="E78" s="121"/>
      <c r="F78" s="137"/>
      <c r="G78" s="122"/>
      <c r="H78" s="137"/>
      <c r="I78" s="122"/>
      <c r="J78" s="137"/>
      <c r="K78" s="122"/>
      <c r="L78" s="137"/>
      <c r="M78" s="46">
        <f t="shared" si="1"/>
        <v>60</v>
      </c>
      <c r="N78" s="275"/>
      <c r="O78" s="275"/>
      <c r="P78" s="275"/>
      <c r="Q78" s="121"/>
      <c r="R78" s="137"/>
      <c r="S78" s="122"/>
      <c r="T78" s="137"/>
    </row>
    <row r="79" spans="1:20" x14ac:dyDescent="0.2">
      <c r="A79" s="47">
        <f t="shared" si="0"/>
        <v>61</v>
      </c>
      <c r="B79" s="275"/>
      <c r="C79" s="275"/>
      <c r="D79" s="275"/>
      <c r="E79" s="121"/>
      <c r="F79" s="137"/>
      <c r="G79" s="122"/>
      <c r="H79" s="137"/>
      <c r="I79" s="122"/>
      <c r="J79" s="137"/>
      <c r="K79" s="122"/>
      <c r="L79" s="137"/>
      <c r="M79" s="46">
        <f t="shared" si="1"/>
        <v>61</v>
      </c>
      <c r="N79" s="275"/>
      <c r="O79" s="275"/>
      <c r="P79" s="275"/>
      <c r="Q79" s="121"/>
      <c r="R79" s="137"/>
      <c r="S79" s="122"/>
      <c r="T79" s="137"/>
    </row>
    <row r="80" spans="1:20" x14ac:dyDescent="0.2">
      <c r="A80" s="47">
        <f t="shared" si="0"/>
        <v>62</v>
      </c>
      <c r="B80" s="275"/>
      <c r="C80" s="275"/>
      <c r="D80" s="275"/>
      <c r="E80" s="121"/>
      <c r="F80" s="137"/>
      <c r="G80" s="122"/>
      <c r="H80" s="137"/>
      <c r="I80" s="122"/>
      <c r="J80" s="137"/>
      <c r="K80" s="122"/>
      <c r="L80" s="137"/>
      <c r="M80" s="46">
        <f t="shared" si="1"/>
        <v>62</v>
      </c>
      <c r="N80" s="275"/>
      <c r="O80" s="275"/>
      <c r="P80" s="275"/>
      <c r="Q80" s="121"/>
      <c r="R80" s="137"/>
      <c r="S80" s="122"/>
      <c r="T80" s="137"/>
    </row>
    <row r="81" spans="1:20" x14ac:dyDescent="0.2">
      <c r="A81" s="47">
        <f t="shared" si="0"/>
        <v>63</v>
      </c>
      <c r="B81" s="275"/>
      <c r="C81" s="275"/>
      <c r="D81" s="275"/>
      <c r="E81" s="121"/>
      <c r="F81" s="137"/>
      <c r="G81" s="122"/>
      <c r="H81" s="137"/>
      <c r="I81" s="122"/>
      <c r="J81" s="137"/>
      <c r="K81" s="122"/>
      <c r="L81" s="137"/>
      <c r="M81" s="46">
        <f t="shared" si="1"/>
        <v>63</v>
      </c>
      <c r="N81" s="275"/>
      <c r="O81" s="275"/>
      <c r="P81" s="275"/>
      <c r="Q81" s="121"/>
      <c r="R81" s="137"/>
      <c r="S81" s="122"/>
      <c r="T81" s="137"/>
    </row>
    <row r="82" spans="1:20" x14ac:dyDescent="0.2">
      <c r="A82" s="47">
        <f t="shared" si="0"/>
        <v>64</v>
      </c>
      <c r="B82" s="275"/>
      <c r="C82" s="275"/>
      <c r="D82" s="275"/>
      <c r="E82" s="121"/>
      <c r="F82" s="137"/>
      <c r="G82" s="122"/>
      <c r="H82" s="137"/>
      <c r="I82" s="122"/>
      <c r="J82" s="137"/>
      <c r="K82" s="122"/>
      <c r="L82" s="137"/>
      <c r="M82" s="46">
        <f t="shared" si="1"/>
        <v>64</v>
      </c>
      <c r="N82" s="275"/>
      <c r="O82" s="275"/>
      <c r="P82" s="275"/>
      <c r="Q82" s="121"/>
      <c r="R82" s="137"/>
      <c r="S82" s="122"/>
      <c r="T82" s="137"/>
    </row>
    <row r="83" spans="1:20" x14ac:dyDescent="0.2">
      <c r="A83" s="47">
        <f t="shared" si="0"/>
        <v>65</v>
      </c>
      <c r="B83" s="275"/>
      <c r="C83" s="275"/>
      <c r="D83" s="275"/>
      <c r="E83" s="121"/>
      <c r="F83" s="137"/>
      <c r="G83" s="122"/>
      <c r="H83" s="137"/>
      <c r="I83" s="122"/>
      <c r="J83" s="137"/>
      <c r="K83" s="122"/>
      <c r="L83" s="137"/>
      <c r="M83" s="46">
        <f t="shared" si="1"/>
        <v>65</v>
      </c>
      <c r="N83" s="275"/>
      <c r="O83" s="275"/>
      <c r="P83" s="275"/>
      <c r="Q83" s="121"/>
      <c r="R83" s="137"/>
      <c r="S83" s="122"/>
      <c r="T83" s="137"/>
    </row>
    <row r="84" spans="1:20" x14ac:dyDescent="0.2">
      <c r="M84" s="46">
        <f t="shared" si="1"/>
        <v>66</v>
      </c>
      <c r="N84" s="275"/>
      <c r="O84" s="275"/>
      <c r="P84" s="275"/>
      <c r="Q84" s="121"/>
      <c r="R84" s="137"/>
      <c r="S84" s="122"/>
      <c r="T84" s="137"/>
    </row>
    <row r="85" spans="1:20" x14ac:dyDescent="0.2">
      <c r="M85" s="46">
        <f t="shared" ref="M85:M148" si="2">M84+1</f>
        <v>67</v>
      </c>
      <c r="N85" s="275"/>
      <c r="O85" s="275"/>
      <c r="P85" s="275"/>
      <c r="Q85" s="121"/>
      <c r="R85" s="137"/>
      <c r="S85" s="122"/>
      <c r="T85" s="137"/>
    </row>
    <row r="86" spans="1:20" x14ac:dyDescent="0.2">
      <c r="M86" s="46">
        <f t="shared" si="2"/>
        <v>68</v>
      </c>
      <c r="N86" s="275"/>
      <c r="O86" s="275"/>
      <c r="P86" s="275"/>
      <c r="Q86" s="121"/>
      <c r="R86" s="137"/>
      <c r="S86" s="122"/>
      <c r="T86" s="137"/>
    </row>
    <row r="87" spans="1:20" x14ac:dyDescent="0.2">
      <c r="M87" s="46">
        <f t="shared" si="2"/>
        <v>69</v>
      </c>
      <c r="N87" s="275"/>
      <c r="O87" s="275"/>
      <c r="P87" s="275"/>
      <c r="Q87" s="121"/>
      <c r="R87" s="137"/>
      <c r="S87" s="122"/>
      <c r="T87" s="137"/>
    </row>
    <row r="88" spans="1:20" x14ac:dyDescent="0.2">
      <c r="M88" s="46">
        <f t="shared" si="2"/>
        <v>70</v>
      </c>
      <c r="N88" s="275"/>
      <c r="O88" s="275"/>
      <c r="P88" s="275"/>
      <c r="Q88" s="121"/>
      <c r="R88" s="137"/>
      <c r="S88" s="122"/>
      <c r="T88" s="137"/>
    </row>
    <row r="89" spans="1:20" x14ac:dyDescent="0.2">
      <c r="M89" s="46">
        <f t="shared" si="2"/>
        <v>71</v>
      </c>
      <c r="N89" s="275"/>
      <c r="O89" s="275"/>
      <c r="P89" s="275"/>
      <c r="Q89" s="121"/>
      <c r="R89" s="137"/>
      <c r="S89" s="122"/>
      <c r="T89" s="137"/>
    </row>
    <row r="90" spans="1:20" x14ac:dyDescent="0.2">
      <c r="M90" s="46">
        <f t="shared" si="2"/>
        <v>72</v>
      </c>
      <c r="N90" s="275"/>
      <c r="O90" s="275"/>
      <c r="P90" s="275"/>
      <c r="Q90" s="121"/>
      <c r="R90" s="137"/>
      <c r="S90" s="122"/>
      <c r="T90" s="137"/>
    </row>
    <row r="91" spans="1:20" x14ac:dyDescent="0.2">
      <c r="M91" s="46">
        <f t="shared" si="2"/>
        <v>73</v>
      </c>
      <c r="N91" s="275"/>
      <c r="O91" s="275"/>
      <c r="P91" s="275"/>
      <c r="Q91" s="121"/>
      <c r="R91" s="137"/>
      <c r="S91" s="122"/>
      <c r="T91" s="137"/>
    </row>
    <row r="92" spans="1:20" x14ac:dyDescent="0.2">
      <c r="M92" s="46">
        <f t="shared" si="2"/>
        <v>74</v>
      </c>
      <c r="N92" s="275"/>
      <c r="O92" s="275"/>
      <c r="P92" s="275"/>
      <c r="Q92" s="121"/>
      <c r="R92" s="137"/>
      <c r="S92" s="122"/>
      <c r="T92" s="137"/>
    </row>
    <row r="93" spans="1:20" x14ac:dyDescent="0.2">
      <c r="M93" s="46">
        <f t="shared" si="2"/>
        <v>75</v>
      </c>
      <c r="N93" s="275"/>
      <c r="O93" s="275"/>
      <c r="P93" s="275"/>
      <c r="Q93" s="121"/>
      <c r="R93" s="137"/>
      <c r="S93" s="122"/>
      <c r="T93" s="137"/>
    </row>
    <row r="94" spans="1:20" x14ac:dyDescent="0.2">
      <c r="M94" s="46">
        <f t="shared" si="2"/>
        <v>76</v>
      </c>
      <c r="N94" s="275"/>
      <c r="O94" s="275"/>
      <c r="P94" s="275"/>
      <c r="Q94" s="121"/>
      <c r="R94" s="137"/>
      <c r="S94" s="122"/>
      <c r="T94" s="137"/>
    </row>
    <row r="95" spans="1:20" x14ac:dyDescent="0.2">
      <c r="M95" s="46">
        <f t="shared" si="2"/>
        <v>77</v>
      </c>
      <c r="N95" s="275"/>
      <c r="O95" s="275"/>
      <c r="P95" s="275"/>
      <c r="Q95" s="121"/>
      <c r="R95" s="137"/>
      <c r="S95" s="122"/>
      <c r="T95" s="137"/>
    </row>
    <row r="96" spans="1:20" x14ac:dyDescent="0.2">
      <c r="M96" s="46">
        <f t="shared" si="2"/>
        <v>78</v>
      </c>
      <c r="N96" s="275"/>
      <c r="O96" s="275"/>
      <c r="P96" s="275"/>
      <c r="Q96" s="121"/>
      <c r="R96" s="137"/>
      <c r="S96" s="122"/>
      <c r="T96" s="137"/>
    </row>
    <row r="97" spans="13:20" x14ac:dyDescent="0.2">
      <c r="M97" s="46">
        <f t="shared" si="2"/>
        <v>79</v>
      </c>
      <c r="N97" s="275"/>
      <c r="O97" s="275"/>
      <c r="P97" s="275"/>
      <c r="Q97" s="121"/>
      <c r="R97" s="137"/>
      <c r="S97" s="122"/>
      <c r="T97" s="137"/>
    </row>
    <row r="98" spans="13:20" x14ac:dyDescent="0.2">
      <c r="M98" s="46">
        <f t="shared" si="2"/>
        <v>80</v>
      </c>
      <c r="N98" s="275"/>
      <c r="O98" s="275"/>
      <c r="P98" s="275"/>
      <c r="Q98" s="121"/>
      <c r="R98" s="137"/>
      <c r="S98" s="122"/>
      <c r="T98" s="137"/>
    </row>
    <row r="99" spans="13:20" x14ac:dyDescent="0.2">
      <c r="M99" s="46">
        <f t="shared" si="2"/>
        <v>81</v>
      </c>
      <c r="N99" s="275"/>
      <c r="O99" s="275"/>
      <c r="P99" s="275"/>
      <c r="Q99" s="121"/>
      <c r="R99" s="137"/>
      <c r="S99" s="122"/>
      <c r="T99" s="137"/>
    </row>
    <row r="100" spans="13:20" x14ac:dyDescent="0.2">
      <c r="M100" s="46">
        <f t="shared" si="2"/>
        <v>82</v>
      </c>
      <c r="N100" s="275"/>
      <c r="O100" s="275"/>
      <c r="P100" s="275"/>
      <c r="Q100" s="121"/>
      <c r="R100" s="137"/>
      <c r="S100" s="122"/>
      <c r="T100" s="137"/>
    </row>
    <row r="101" spans="13:20" x14ac:dyDescent="0.2">
      <c r="M101" s="46">
        <f t="shared" si="2"/>
        <v>83</v>
      </c>
      <c r="N101" s="275"/>
      <c r="O101" s="275"/>
      <c r="P101" s="275"/>
      <c r="Q101" s="121"/>
      <c r="R101" s="137"/>
      <c r="S101" s="122"/>
      <c r="T101" s="137"/>
    </row>
    <row r="102" spans="13:20" x14ac:dyDescent="0.2">
      <c r="M102" s="46">
        <f t="shared" si="2"/>
        <v>84</v>
      </c>
      <c r="N102" s="275"/>
      <c r="O102" s="275"/>
      <c r="P102" s="275"/>
      <c r="Q102" s="121"/>
      <c r="R102" s="137"/>
      <c r="S102" s="122"/>
      <c r="T102" s="137"/>
    </row>
    <row r="103" spans="13:20" x14ac:dyDescent="0.2">
      <c r="M103" s="46">
        <f t="shared" si="2"/>
        <v>85</v>
      </c>
      <c r="N103" s="275"/>
      <c r="O103" s="275"/>
      <c r="P103" s="275"/>
      <c r="Q103" s="121"/>
      <c r="R103" s="137"/>
      <c r="S103" s="122"/>
      <c r="T103" s="137"/>
    </row>
    <row r="104" spans="13:20" x14ac:dyDescent="0.2">
      <c r="M104" s="46">
        <f t="shared" si="2"/>
        <v>86</v>
      </c>
      <c r="N104" s="275"/>
      <c r="O104" s="275"/>
      <c r="P104" s="275"/>
      <c r="Q104" s="121"/>
      <c r="R104" s="137"/>
      <c r="S104" s="122"/>
      <c r="T104" s="137"/>
    </row>
    <row r="105" spans="13:20" x14ac:dyDescent="0.2">
      <c r="M105" s="46">
        <f t="shared" si="2"/>
        <v>87</v>
      </c>
      <c r="N105" s="275"/>
      <c r="O105" s="275"/>
      <c r="P105" s="275"/>
      <c r="Q105" s="121"/>
      <c r="R105" s="137"/>
      <c r="S105" s="122"/>
      <c r="T105" s="137"/>
    </row>
    <row r="106" spans="13:20" x14ac:dyDescent="0.2">
      <c r="M106" s="46">
        <f t="shared" si="2"/>
        <v>88</v>
      </c>
      <c r="N106" s="275"/>
      <c r="O106" s="275"/>
      <c r="P106" s="275"/>
      <c r="Q106" s="121"/>
      <c r="R106" s="137"/>
      <c r="S106" s="122"/>
      <c r="T106" s="137"/>
    </row>
    <row r="107" spans="13:20" x14ac:dyDescent="0.2">
      <c r="M107" s="46">
        <f t="shared" si="2"/>
        <v>89</v>
      </c>
      <c r="N107" s="275"/>
      <c r="O107" s="275"/>
      <c r="P107" s="275"/>
      <c r="Q107" s="121"/>
      <c r="R107" s="137"/>
      <c r="S107" s="122"/>
      <c r="T107" s="137"/>
    </row>
    <row r="108" spans="13:20" x14ac:dyDescent="0.2">
      <c r="M108" s="46">
        <f t="shared" si="2"/>
        <v>90</v>
      </c>
      <c r="N108" s="275"/>
      <c r="O108" s="275"/>
      <c r="P108" s="275"/>
      <c r="Q108" s="121"/>
      <c r="R108" s="137"/>
      <c r="S108" s="122"/>
      <c r="T108" s="137"/>
    </row>
    <row r="109" spans="13:20" x14ac:dyDescent="0.2">
      <c r="M109" s="46">
        <f t="shared" si="2"/>
        <v>91</v>
      </c>
      <c r="N109" s="275"/>
      <c r="O109" s="275"/>
      <c r="P109" s="275"/>
      <c r="Q109" s="121"/>
      <c r="R109" s="137"/>
      <c r="S109" s="122"/>
      <c r="T109" s="137"/>
    </row>
    <row r="110" spans="13:20" x14ac:dyDescent="0.2">
      <c r="M110" s="46">
        <f t="shared" si="2"/>
        <v>92</v>
      </c>
      <c r="N110" s="275"/>
      <c r="O110" s="275"/>
      <c r="P110" s="275"/>
      <c r="Q110" s="121"/>
      <c r="R110" s="137"/>
      <c r="S110" s="122"/>
      <c r="T110" s="137"/>
    </row>
    <row r="111" spans="13:20" x14ac:dyDescent="0.2">
      <c r="M111" s="46">
        <f t="shared" si="2"/>
        <v>93</v>
      </c>
      <c r="N111" s="275"/>
      <c r="O111" s="275"/>
      <c r="P111" s="275"/>
      <c r="Q111" s="121"/>
      <c r="R111" s="137"/>
      <c r="S111" s="122"/>
      <c r="T111" s="137"/>
    </row>
    <row r="112" spans="13:20" x14ac:dyDescent="0.2">
      <c r="M112" s="46">
        <f t="shared" si="2"/>
        <v>94</v>
      </c>
      <c r="N112" s="275"/>
      <c r="O112" s="275"/>
      <c r="P112" s="275"/>
      <c r="Q112" s="121"/>
      <c r="R112" s="137"/>
      <c r="S112" s="122"/>
      <c r="T112" s="137"/>
    </row>
    <row r="113" spans="13:20" x14ac:dyDescent="0.2">
      <c r="M113" s="46">
        <f t="shared" si="2"/>
        <v>95</v>
      </c>
      <c r="N113" s="275"/>
      <c r="O113" s="275"/>
      <c r="P113" s="275"/>
      <c r="Q113" s="121"/>
      <c r="R113" s="137"/>
      <c r="S113" s="122"/>
      <c r="T113" s="137"/>
    </row>
    <row r="114" spans="13:20" x14ac:dyDescent="0.2">
      <c r="M114" s="46">
        <f t="shared" si="2"/>
        <v>96</v>
      </c>
      <c r="N114" s="275"/>
      <c r="O114" s="275"/>
      <c r="P114" s="275"/>
      <c r="Q114" s="121"/>
      <c r="R114" s="137"/>
      <c r="S114" s="122"/>
      <c r="T114" s="137"/>
    </row>
    <row r="115" spans="13:20" x14ac:dyDescent="0.2">
      <c r="M115" s="46">
        <f t="shared" si="2"/>
        <v>97</v>
      </c>
      <c r="N115" s="275"/>
      <c r="O115" s="275"/>
      <c r="P115" s="275"/>
      <c r="Q115" s="121"/>
      <c r="R115" s="137"/>
      <c r="S115" s="122"/>
      <c r="T115" s="137"/>
    </row>
    <row r="116" spans="13:20" x14ac:dyDescent="0.2">
      <c r="M116" s="46">
        <f t="shared" si="2"/>
        <v>98</v>
      </c>
      <c r="N116" s="275"/>
      <c r="O116" s="275"/>
      <c r="P116" s="275"/>
      <c r="Q116" s="121"/>
      <c r="R116" s="137"/>
      <c r="S116" s="122"/>
      <c r="T116" s="137"/>
    </row>
    <row r="117" spans="13:20" x14ac:dyDescent="0.2">
      <c r="M117" s="46">
        <f t="shared" si="2"/>
        <v>99</v>
      </c>
      <c r="N117" s="275"/>
      <c r="O117" s="275"/>
      <c r="P117" s="275"/>
      <c r="Q117" s="121"/>
      <c r="R117" s="137"/>
      <c r="S117" s="122"/>
      <c r="T117" s="137"/>
    </row>
    <row r="118" spans="13:20" x14ac:dyDescent="0.2">
      <c r="M118" s="46">
        <f t="shared" si="2"/>
        <v>100</v>
      </c>
      <c r="N118" s="275"/>
      <c r="O118" s="275"/>
      <c r="P118" s="275"/>
      <c r="Q118" s="121"/>
      <c r="R118" s="137"/>
      <c r="S118" s="122"/>
      <c r="T118" s="137"/>
    </row>
    <row r="119" spans="13:20" x14ac:dyDescent="0.2">
      <c r="M119" s="46">
        <f t="shared" si="2"/>
        <v>101</v>
      </c>
      <c r="N119" s="275"/>
      <c r="O119" s="275"/>
      <c r="P119" s="275"/>
      <c r="Q119" s="121"/>
      <c r="R119" s="137"/>
      <c r="S119" s="122"/>
      <c r="T119" s="137"/>
    </row>
    <row r="120" spans="13:20" x14ac:dyDescent="0.2">
      <c r="M120" s="46">
        <f t="shared" si="2"/>
        <v>102</v>
      </c>
      <c r="N120" s="275"/>
      <c r="O120" s="275"/>
      <c r="P120" s="275"/>
      <c r="Q120" s="121"/>
      <c r="R120" s="137"/>
      <c r="S120" s="122"/>
      <c r="T120" s="137"/>
    </row>
    <row r="121" spans="13:20" x14ac:dyDescent="0.2">
      <c r="M121" s="46">
        <f t="shared" si="2"/>
        <v>103</v>
      </c>
      <c r="N121" s="275"/>
      <c r="O121" s="275"/>
      <c r="P121" s="275"/>
      <c r="Q121" s="121"/>
      <c r="R121" s="137"/>
      <c r="S121" s="122"/>
      <c r="T121" s="137"/>
    </row>
    <row r="122" spans="13:20" x14ac:dyDescent="0.2">
      <c r="M122" s="46">
        <f t="shared" si="2"/>
        <v>104</v>
      </c>
      <c r="N122" s="275"/>
      <c r="O122" s="275"/>
      <c r="P122" s="275"/>
      <c r="Q122" s="121"/>
      <c r="R122" s="137"/>
      <c r="S122" s="122"/>
      <c r="T122" s="137"/>
    </row>
    <row r="123" spans="13:20" x14ac:dyDescent="0.2">
      <c r="M123" s="46">
        <f t="shared" si="2"/>
        <v>105</v>
      </c>
      <c r="N123" s="275"/>
      <c r="O123" s="275"/>
      <c r="P123" s="275"/>
      <c r="Q123" s="121"/>
      <c r="R123" s="137"/>
      <c r="S123" s="122"/>
      <c r="T123" s="137"/>
    </row>
    <row r="124" spans="13:20" x14ac:dyDescent="0.2">
      <c r="M124" s="46">
        <f t="shared" si="2"/>
        <v>106</v>
      </c>
      <c r="N124" s="275"/>
      <c r="O124" s="275"/>
      <c r="P124" s="275"/>
      <c r="Q124" s="121"/>
      <c r="R124" s="137"/>
      <c r="S124" s="122"/>
      <c r="T124" s="137"/>
    </row>
    <row r="125" spans="13:20" x14ac:dyDescent="0.2">
      <c r="M125" s="46">
        <f t="shared" si="2"/>
        <v>107</v>
      </c>
      <c r="N125" s="275"/>
      <c r="O125" s="275"/>
      <c r="P125" s="275"/>
      <c r="Q125" s="121"/>
      <c r="R125" s="137"/>
      <c r="S125" s="122"/>
      <c r="T125" s="137"/>
    </row>
    <row r="126" spans="13:20" x14ac:dyDescent="0.2">
      <c r="M126" s="46">
        <f t="shared" si="2"/>
        <v>108</v>
      </c>
      <c r="N126" s="275"/>
      <c r="O126" s="275"/>
      <c r="P126" s="275"/>
      <c r="Q126" s="121"/>
      <c r="R126" s="137"/>
      <c r="S126" s="122"/>
      <c r="T126" s="137"/>
    </row>
    <row r="127" spans="13:20" x14ac:dyDescent="0.2">
      <c r="M127" s="46">
        <f t="shared" si="2"/>
        <v>109</v>
      </c>
      <c r="N127" s="275"/>
      <c r="O127" s="275"/>
      <c r="P127" s="275"/>
      <c r="Q127" s="121"/>
      <c r="R127" s="137"/>
      <c r="S127" s="122"/>
      <c r="T127" s="137"/>
    </row>
    <row r="128" spans="13:20" x14ac:dyDescent="0.2">
      <c r="M128" s="46">
        <f t="shared" si="2"/>
        <v>110</v>
      </c>
      <c r="N128" s="275"/>
      <c r="O128" s="275"/>
      <c r="P128" s="275"/>
      <c r="Q128" s="121"/>
      <c r="R128" s="137"/>
      <c r="S128" s="122"/>
      <c r="T128" s="137"/>
    </row>
    <row r="129" spans="13:20" x14ac:dyDescent="0.2">
      <c r="M129" s="46">
        <f t="shared" si="2"/>
        <v>111</v>
      </c>
      <c r="N129" s="275"/>
      <c r="O129" s="275"/>
      <c r="P129" s="275"/>
      <c r="Q129" s="121"/>
      <c r="R129" s="137"/>
      <c r="S129" s="122"/>
      <c r="T129" s="137"/>
    </row>
    <row r="130" spans="13:20" x14ac:dyDescent="0.2">
      <c r="M130" s="46">
        <f t="shared" si="2"/>
        <v>112</v>
      </c>
      <c r="N130" s="275"/>
      <c r="O130" s="275"/>
      <c r="P130" s="275"/>
      <c r="Q130" s="121"/>
      <c r="R130" s="137"/>
      <c r="S130" s="122"/>
      <c r="T130" s="137"/>
    </row>
    <row r="131" spans="13:20" x14ac:dyDescent="0.2">
      <c r="M131" s="46">
        <f t="shared" si="2"/>
        <v>113</v>
      </c>
      <c r="N131" s="275"/>
      <c r="O131" s="275"/>
      <c r="P131" s="275"/>
      <c r="Q131" s="121"/>
      <c r="R131" s="137"/>
      <c r="S131" s="122"/>
      <c r="T131" s="137"/>
    </row>
    <row r="132" spans="13:20" x14ac:dyDescent="0.2">
      <c r="M132" s="46">
        <f t="shared" si="2"/>
        <v>114</v>
      </c>
      <c r="N132" s="275"/>
      <c r="O132" s="275"/>
      <c r="P132" s="275"/>
      <c r="Q132" s="121"/>
      <c r="R132" s="137"/>
      <c r="S132" s="122"/>
      <c r="T132" s="137"/>
    </row>
    <row r="133" spans="13:20" x14ac:dyDescent="0.2">
      <c r="M133" s="46">
        <f t="shared" si="2"/>
        <v>115</v>
      </c>
      <c r="N133" s="275"/>
      <c r="O133" s="275"/>
      <c r="P133" s="275"/>
      <c r="Q133" s="121"/>
      <c r="R133" s="137"/>
      <c r="S133" s="122"/>
      <c r="T133" s="137"/>
    </row>
    <row r="134" spans="13:20" x14ac:dyDescent="0.2">
      <c r="M134" s="46">
        <f t="shared" si="2"/>
        <v>116</v>
      </c>
      <c r="N134" s="275"/>
      <c r="O134" s="275"/>
      <c r="P134" s="275"/>
      <c r="Q134" s="121"/>
      <c r="R134" s="137"/>
      <c r="S134" s="122"/>
      <c r="T134" s="137"/>
    </row>
    <row r="135" spans="13:20" x14ac:dyDescent="0.2">
      <c r="M135" s="46">
        <f t="shared" si="2"/>
        <v>117</v>
      </c>
      <c r="N135" s="275"/>
      <c r="O135" s="275"/>
      <c r="P135" s="275"/>
      <c r="Q135" s="121"/>
      <c r="R135" s="137"/>
      <c r="S135" s="122"/>
      <c r="T135" s="137"/>
    </row>
    <row r="136" spans="13:20" x14ac:dyDescent="0.2">
      <c r="M136" s="46">
        <f t="shared" si="2"/>
        <v>118</v>
      </c>
      <c r="N136" s="275"/>
      <c r="O136" s="275"/>
      <c r="P136" s="275"/>
      <c r="Q136" s="121"/>
      <c r="R136" s="137"/>
      <c r="S136" s="122"/>
      <c r="T136" s="137"/>
    </row>
    <row r="137" spans="13:20" x14ac:dyDescent="0.2">
      <c r="M137" s="46">
        <f t="shared" si="2"/>
        <v>119</v>
      </c>
      <c r="N137" s="275"/>
      <c r="O137" s="275"/>
      <c r="P137" s="275"/>
      <c r="Q137" s="121"/>
      <c r="R137" s="137"/>
      <c r="S137" s="122"/>
      <c r="T137" s="137"/>
    </row>
    <row r="138" spans="13:20" x14ac:dyDescent="0.2">
      <c r="M138" s="46">
        <f t="shared" si="2"/>
        <v>120</v>
      </c>
      <c r="N138" s="275"/>
      <c r="O138" s="275"/>
      <c r="P138" s="275"/>
      <c r="Q138" s="121"/>
      <c r="R138" s="137"/>
      <c r="S138" s="122"/>
      <c r="T138" s="137"/>
    </row>
    <row r="139" spans="13:20" x14ac:dyDescent="0.2">
      <c r="M139" s="46">
        <f t="shared" si="2"/>
        <v>121</v>
      </c>
      <c r="N139" s="275"/>
      <c r="O139" s="275"/>
      <c r="P139" s="275"/>
      <c r="Q139" s="121"/>
      <c r="R139" s="137"/>
      <c r="S139" s="122"/>
      <c r="T139" s="137"/>
    </row>
    <row r="140" spans="13:20" x14ac:dyDescent="0.2">
      <c r="M140" s="46">
        <f t="shared" si="2"/>
        <v>122</v>
      </c>
      <c r="N140" s="275"/>
      <c r="O140" s="275"/>
      <c r="P140" s="275"/>
      <c r="Q140" s="121"/>
      <c r="R140" s="137"/>
      <c r="S140" s="122"/>
      <c r="T140" s="137"/>
    </row>
    <row r="141" spans="13:20" x14ac:dyDescent="0.2">
      <c r="M141" s="46">
        <f t="shared" si="2"/>
        <v>123</v>
      </c>
      <c r="N141" s="275"/>
      <c r="O141" s="275"/>
      <c r="P141" s="275"/>
      <c r="Q141" s="121"/>
      <c r="R141" s="137"/>
      <c r="S141" s="122"/>
      <c r="T141" s="137"/>
    </row>
    <row r="142" spans="13:20" x14ac:dyDescent="0.2">
      <c r="M142" s="46">
        <f t="shared" si="2"/>
        <v>124</v>
      </c>
      <c r="N142" s="275"/>
      <c r="O142" s="275"/>
      <c r="P142" s="275"/>
      <c r="Q142" s="121"/>
      <c r="R142" s="137"/>
      <c r="S142" s="122"/>
      <c r="T142" s="137"/>
    </row>
    <row r="143" spans="13:20" x14ac:dyDescent="0.2">
      <c r="M143" s="46">
        <f t="shared" si="2"/>
        <v>125</v>
      </c>
      <c r="N143" s="275"/>
      <c r="O143" s="275"/>
      <c r="P143" s="275"/>
      <c r="Q143" s="121"/>
      <c r="R143" s="137"/>
      <c r="S143" s="122"/>
      <c r="T143" s="137"/>
    </row>
    <row r="144" spans="13:20" x14ac:dyDescent="0.2">
      <c r="M144" s="46">
        <f t="shared" si="2"/>
        <v>126</v>
      </c>
      <c r="N144" s="275"/>
      <c r="O144" s="275"/>
      <c r="P144" s="275"/>
      <c r="Q144" s="121"/>
      <c r="R144" s="137"/>
      <c r="S144" s="122"/>
      <c r="T144" s="137"/>
    </row>
    <row r="145" spans="13:20" x14ac:dyDescent="0.2">
      <c r="M145" s="46">
        <f t="shared" si="2"/>
        <v>127</v>
      </c>
      <c r="N145" s="275"/>
      <c r="O145" s="275"/>
      <c r="P145" s="275"/>
      <c r="Q145" s="121"/>
      <c r="R145" s="137"/>
      <c r="S145" s="122"/>
      <c r="T145" s="137"/>
    </row>
    <row r="146" spans="13:20" x14ac:dyDescent="0.2">
      <c r="M146" s="46">
        <f t="shared" si="2"/>
        <v>128</v>
      </c>
      <c r="N146" s="275"/>
      <c r="O146" s="275"/>
      <c r="P146" s="275"/>
      <c r="Q146" s="121"/>
      <c r="R146" s="137"/>
      <c r="S146" s="122"/>
      <c r="T146" s="137"/>
    </row>
    <row r="147" spans="13:20" x14ac:dyDescent="0.2">
      <c r="M147" s="46">
        <f t="shared" si="2"/>
        <v>129</v>
      </c>
      <c r="N147" s="275"/>
      <c r="O147" s="275"/>
      <c r="P147" s="275"/>
      <c r="Q147" s="121"/>
      <c r="R147" s="137"/>
      <c r="S147" s="122"/>
      <c r="T147" s="137"/>
    </row>
    <row r="148" spans="13:20" x14ac:dyDescent="0.2">
      <c r="M148" s="46">
        <f t="shared" si="2"/>
        <v>130</v>
      </c>
      <c r="N148" s="275"/>
      <c r="O148" s="275"/>
      <c r="P148" s="275"/>
      <c r="Q148" s="121"/>
      <c r="R148" s="137"/>
      <c r="S148" s="122"/>
      <c r="T148" s="137"/>
    </row>
    <row r="149" spans="13:20" x14ac:dyDescent="0.2">
      <c r="M149" s="46">
        <f t="shared" ref="M149:M212" si="3">M148+1</f>
        <v>131</v>
      </c>
      <c r="N149" s="275"/>
      <c r="O149" s="275"/>
      <c r="P149" s="275"/>
      <c r="Q149" s="121"/>
      <c r="R149" s="137"/>
      <c r="S149" s="122"/>
      <c r="T149" s="137"/>
    </row>
    <row r="150" spans="13:20" x14ac:dyDescent="0.2">
      <c r="M150" s="46">
        <f t="shared" si="3"/>
        <v>132</v>
      </c>
      <c r="N150" s="275"/>
      <c r="O150" s="275"/>
      <c r="P150" s="275"/>
      <c r="Q150" s="121"/>
      <c r="R150" s="137"/>
      <c r="S150" s="122"/>
      <c r="T150" s="137"/>
    </row>
    <row r="151" spans="13:20" x14ac:dyDescent="0.2">
      <c r="M151" s="46">
        <f t="shared" si="3"/>
        <v>133</v>
      </c>
      <c r="N151" s="275"/>
      <c r="O151" s="275"/>
      <c r="P151" s="275"/>
      <c r="Q151" s="121"/>
      <c r="R151" s="137"/>
      <c r="S151" s="122"/>
      <c r="T151" s="137"/>
    </row>
    <row r="152" spans="13:20" x14ac:dyDescent="0.2">
      <c r="M152" s="46">
        <f t="shared" si="3"/>
        <v>134</v>
      </c>
      <c r="N152" s="275"/>
      <c r="O152" s="275"/>
      <c r="P152" s="275"/>
      <c r="Q152" s="121"/>
      <c r="R152" s="137"/>
      <c r="S152" s="122"/>
      <c r="T152" s="137"/>
    </row>
    <row r="153" spans="13:20" x14ac:dyDescent="0.2">
      <c r="M153" s="46">
        <f t="shared" si="3"/>
        <v>135</v>
      </c>
      <c r="N153" s="275"/>
      <c r="O153" s="275"/>
      <c r="P153" s="275"/>
      <c r="Q153" s="121"/>
      <c r="R153" s="137"/>
      <c r="S153" s="122"/>
      <c r="T153" s="137"/>
    </row>
    <row r="154" spans="13:20" x14ac:dyDescent="0.2">
      <c r="M154" s="46">
        <f t="shared" si="3"/>
        <v>136</v>
      </c>
      <c r="N154" s="275"/>
      <c r="O154" s="275"/>
      <c r="P154" s="275"/>
      <c r="Q154" s="121"/>
      <c r="R154" s="137"/>
      <c r="S154" s="122"/>
      <c r="T154" s="137"/>
    </row>
    <row r="155" spans="13:20" x14ac:dyDescent="0.2">
      <c r="M155" s="46">
        <f t="shared" si="3"/>
        <v>137</v>
      </c>
      <c r="N155" s="275"/>
      <c r="O155" s="275"/>
      <c r="P155" s="275"/>
      <c r="Q155" s="121"/>
      <c r="R155" s="137"/>
      <c r="S155" s="122"/>
      <c r="T155" s="137"/>
    </row>
    <row r="156" spans="13:20" x14ac:dyDescent="0.2">
      <c r="M156" s="46">
        <f t="shared" si="3"/>
        <v>138</v>
      </c>
      <c r="N156" s="275"/>
      <c r="O156" s="275"/>
      <c r="P156" s="275"/>
      <c r="Q156" s="121"/>
      <c r="R156" s="137"/>
      <c r="S156" s="122"/>
      <c r="T156" s="137"/>
    </row>
    <row r="157" spans="13:20" x14ac:dyDescent="0.2">
      <c r="M157" s="46">
        <f t="shared" si="3"/>
        <v>139</v>
      </c>
      <c r="N157" s="275"/>
      <c r="O157" s="275"/>
      <c r="P157" s="275"/>
      <c r="Q157" s="121"/>
      <c r="R157" s="137"/>
      <c r="S157" s="122"/>
      <c r="T157" s="137"/>
    </row>
    <row r="158" spans="13:20" x14ac:dyDescent="0.2">
      <c r="M158" s="46">
        <f t="shared" si="3"/>
        <v>140</v>
      </c>
      <c r="N158" s="275"/>
      <c r="O158" s="275"/>
      <c r="P158" s="275"/>
      <c r="Q158" s="121"/>
      <c r="R158" s="137"/>
      <c r="S158" s="122"/>
      <c r="T158" s="137"/>
    </row>
    <row r="159" spans="13:20" x14ac:dyDescent="0.2">
      <c r="M159" s="46">
        <f t="shared" si="3"/>
        <v>141</v>
      </c>
      <c r="N159" s="275"/>
      <c r="O159" s="275"/>
      <c r="P159" s="275"/>
      <c r="Q159" s="121"/>
      <c r="R159" s="137"/>
      <c r="S159" s="122"/>
      <c r="T159" s="137"/>
    </row>
    <row r="160" spans="13:20" x14ac:dyDescent="0.2">
      <c r="M160" s="46">
        <f t="shared" si="3"/>
        <v>142</v>
      </c>
      <c r="N160" s="275"/>
      <c r="O160" s="275"/>
      <c r="P160" s="275"/>
      <c r="Q160" s="121"/>
      <c r="R160" s="137"/>
      <c r="S160" s="122"/>
      <c r="T160" s="137"/>
    </row>
    <row r="161" spans="13:20" x14ac:dyDescent="0.2">
      <c r="M161" s="46">
        <f t="shared" si="3"/>
        <v>143</v>
      </c>
      <c r="N161" s="275"/>
      <c r="O161" s="275"/>
      <c r="P161" s="275"/>
      <c r="Q161" s="121"/>
      <c r="R161" s="137"/>
      <c r="S161" s="122"/>
      <c r="T161" s="137"/>
    </row>
    <row r="162" spans="13:20" x14ac:dyDescent="0.2">
      <c r="M162" s="46">
        <f t="shared" si="3"/>
        <v>144</v>
      </c>
      <c r="N162" s="275"/>
      <c r="O162" s="275"/>
      <c r="P162" s="275"/>
      <c r="Q162" s="121"/>
      <c r="R162" s="137"/>
      <c r="S162" s="122"/>
      <c r="T162" s="137"/>
    </row>
    <row r="163" spans="13:20" x14ac:dyDescent="0.2">
      <c r="M163" s="46">
        <f t="shared" si="3"/>
        <v>145</v>
      </c>
      <c r="N163" s="275"/>
      <c r="O163" s="275"/>
      <c r="P163" s="275"/>
      <c r="Q163" s="121"/>
      <c r="R163" s="137"/>
      <c r="S163" s="122"/>
      <c r="T163" s="137"/>
    </row>
    <row r="164" spans="13:20" x14ac:dyDescent="0.2">
      <c r="M164" s="46">
        <f t="shared" si="3"/>
        <v>146</v>
      </c>
      <c r="N164" s="275"/>
      <c r="O164" s="275"/>
      <c r="P164" s="275"/>
      <c r="Q164" s="121"/>
      <c r="R164" s="137"/>
      <c r="S164" s="122"/>
      <c r="T164" s="137"/>
    </row>
    <row r="165" spans="13:20" x14ac:dyDescent="0.2">
      <c r="M165" s="46">
        <f t="shared" si="3"/>
        <v>147</v>
      </c>
      <c r="N165" s="275"/>
      <c r="O165" s="275"/>
      <c r="P165" s="275"/>
      <c r="Q165" s="121"/>
      <c r="R165" s="137"/>
      <c r="S165" s="122"/>
      <c r="T165" s="137"/>
    </row>
    <row r="166" spans="13:20" x14ac:dyDescent="0.2">
      <c r="M166" s="46">
        <f t="shared" si="3"/>
        <v>148</v>
      </c>
      <c r="N166" s="275"/>
      <c r="O166" s="275"/>
      <c r="P166" s="275"/>
      <c r="Q166" s="121"/>
      <c r="R166" s="137"/>
      <c r="S166" s="122"/>
      <c r="T166" s="137"/>
    </row>
    <row r="167" spans="13:20" x14ac:dyDescent="0.2">
      <c r="M167" s="46">
        <f t="shared" si="3"/>
        <v>149</v>
      </c>
      <c r="N167" s="275"/>
      <c r="O167" s="275"/>
      <c r="P167" s="275"/>
      <c r="Q167" s="121"/>
      <c r="R167" s="137"/>
      <c r="S167" s="122"/>
      <c r="T167" s="137"/>
    </row>
    <row r="168" spans="13:20" x14ac:dyDescent="0.2">
      <c r="M168" s="46">
        <f t="shared" si="3"/>
        <v>150</v>
      </c>
      <c r="N168" s="275"/>
      <c r="O168" s="275"/>
      <c r="P168" s="275"/>
      <c r="Q168" s="121"/>
      <c r="R168" s="137"/>
      <c r="S168" s="122"/>
      <c r="T168" s="137"/>
    </row>
    <row r="169" spans="13:20" x14ac:dyDescent="0.2">
      <c r="M169" s="46">
        <f t="shared" si="3"/>
        <v>151</v>
      </c>
      <c r="N169" s="275"/>
      <c r="O169" s="275"/>
      <c r="P169" s="275"/>
      <c r="Q169" s="121"/>
      <c r="R169" s="137"/>
      <c r="S169" s="122"/>
      <c r="T169" s="137"/>
    </row>
    <row r="170" spans="13:20" x14ac:dyDescent="0.2">
      <c r="M170" s="46">
        <f t="shared" si="3"/>
        <v>152</v>
      </c>
      <c r="N170" s="275"/>
      <c r="O170" s="275"/>
      <c r="P170" s="275"/>
      <c r="Q170" s="121"/>
      <c r="R170" s="137"/>
      <c r="S170" s="122"/>
      <c r="T170" s="137"/>
    </row>
    <row r="171" spans="13:20" x14ac:dyDescent="0.2">
      <c r="M171" s="46">
        <f t="shared" si="3"/>
        <v>153</v>
      </c>
      <c r="N171" s="275"/>
      <c r="O171" s="275"/>
      <c r="P171" s="275"/>
      <c r="Q171" s="121"/>
      <c r="R171" s="137"/>
      <c r="S171" s="122"/>
      <c r="T171" s="137"/>
    </row>
    <row r="172" spans="13:20" x14ac:dyDescent="0.2">
      <c r="M172" s="46">
        <f t="shared" si="3"/>
        <v>154</v>
      </c>
      <c r="N172" s="275"/>
      <c r="O172" s="275"/>
      <c r="P172" s="275"/>
      <c r="Q172" s="121"/>
      <c r="R172" s="137"/>
      <c r="S172" s="122"/>
      <c r="T172" s="137"/>
    </row>
    <row r="173" spans="13:20" x14ac:dyDescent="0.2">
      <c r="M173" s="46">
        <f t="shared" si="3"/>
        <v>155</v>
      </c>
      <c r="N173" s="275"/>
      <c r="O173" s="275"/>
      <c r="P173" s="275"/>
      <c r="Q173" s="121"/>
      <c r="R173" s="137"/>
      <c r="S173" s="122"/>
      <c r="T173" s="137"/>
    </row>
    <row r="174" spans="13:20" x14ac:dyDescent="0.2">
      <c r="M174" s="46">
        <f t="shared" si="3"/>
        <v>156</v>
      </c>
      <c r="N174" s="275"/>
      <c r="O174" s="275"/>
      <c r="P174" s="275"/>
      <c r="Q174" s="121"/>
      <c r="R174" s="137"/>
      <c r="S174" s="122"/>
      <c r="T174" s="137"/>
    </row>
    <row r="175" spans="13:20" x14ac:dyDescent="0.2">
      <c r="M175" s="46">
        <f t="shared" si="3"/>
        <v>157</v>
      </c>
      <c r="N175" s="275"/>
      <c r="O175" s="275"/>
      <c r="P175" s="275"/>
      <c r="Q175" s="121"/>
      <c r="R175" s="137"/>
      <c r="S175" s="122"/>
      <c r="T175" s="137"/>
    </row>
    <row r="176" spans="13:20" x14ac:dyDescent="0.2">
      <c r="M176" s="46">
        <f t="shared" si="3"/>
        <v>158</v>
      </c>
      <c r="N176" s="275"/>
      <c r="O176" s="275"/>
      <c r="P176" s="275"/>
      <c r="Q176" s="121"/>
      <c r="R176" s="137"/>
      <c r="S176" s="122"/>
      <c r="T176" s="137"/>
    </row>
    <row r="177" spans="13:20" x14ac:dyDescent="0.2">
      <c r="M177" s="46">
        <f t="shared" si="3"/>
        <v>159</v>
      </c>
      <c r="N177" s="275"/>
      <c r="O177" s="275"/>
      <c r="P177" s="275"/>
      <c r="Q177" s="121"/>
      <c r="R177" s="137"/>
      <c r="S177" s="122"/>
      <c r="T177" s="137"/>
    </row>
    <row r="178" spans="13:20" x14ac:dyDescent="0.2">
      <c r="M178" s="46">
        <f t="shared" si="3"/>
        <v>160</v>
      </c>
      <c r="N178" s="275"/>
      <c r="O178" s="275"/>
      <c r="P178" s="275"/>
      <c r="Q178" s="121"/>
      <c r="R178" s="137"/>
      <c r="S178" s="122"/>
      <c r="T178" s="137"/>
    </row>
    <row r="179" spans="13:20" x14ac:dyDescent="0.2">
      <c r="M179" s="46">
        <f t="shared" si="3"/>
        <v>161</v>
      </c>
      <c r="N179" s="275"/>
      <c r="O179" s="275"/>
      <c r="P179" s="275"/>
      <c r="Q179" s="121"/>
      <c r="R179" s="137"/>
      <c r="S179" s="122"/>
      <c r="T179" s="137"/>
    </row>
    <row r="180" spans="13:20" x14ac:dyDescent="0.2">
      <c r="M180" s="46">
        <f t="shared" si="3"/>
        <v>162</v>
      </c>
      <c r="N180" s="275"/>
      <c r="O180" s="275"/>
      <c r="P180" s="275"/>
      <c r="Q180" s="121"/>
      <c r="R180" s="137"/>
      <c r="S180" s="122"/>
      <c r="T180" s="137"/>
    </row>
    <row r="181" spans="13:20" x14ac:dyDescent="0.2">
      <c r="M181" s="46">
        <f t="shared" si="3"/>
        <v>163</v>
      </c>
      <c r="N181" s="275"/>
      <c r="O181" s="275"/>
      <c r="P181" s="275"/>
      <c r="Q181" s="121"/>
      <c r="R181" s="137"/>
      <c r="S181" s="122"/>
      <c r="T181" s="137"/>
    </row>
    <row r="182" spans="13:20" x14ac:dyDescent="0.2">
      <c r="M182" s="46">
        <f t="shared" si="3"/>
        <v>164</v>
      </c>
      <c r="N182" s="275"/>
      <c r="O182" s="275"/>
      <c r="P182" s="275"/>
      <c r="Q182" s="121"/>
      <c r="R182" s="137"/>
      <c r="S182" s="122"/>
      <c r="T182" s="137"/>
    </row>
    <row r="183" spans="13:20" x14ac:dyDescent="0.2">
      <c r="M183" s="46">
        <f t="shared" si="3"/>
        <v>165</v>
      </c>
      <c r="N183" s="275"/>
      <c r="O183" s="275"/>
      <c r="P183" s="275"/>
      <c r="Q183" s="121"/>
      <c r="R183" s="137"/>
      <c r="S183" s="122"/>
      <c r="T183" s="137"/>
    </row>
    <row r="184" spans="13:20" x14ac:dyDescent="0.2">
      <c r="M184" s="46">
        <f t="shared" si="3"/>
        <v>166</v>
      </c>
      <c r="N184" s="275"/>
      <c r="O184" s="275"/>
      <c r="P184" s="275"/>
      <c r="Q184" s="121"/>
      <c r="R184" s="137"/>
      <c r="S184" s="122"/>
      <c r="T184" s="137"/>
    </row>
    <row r="185" spans="13:20" x14ac:dyDescent="0.2">
      <c r="M185" s="46">
        <f t="shared" si="3"/>
        <v>167</v>
      </c>
      <c r="N185" s="275"/>
      <c r="O185" s="275"/>
      <c r="P185" s="275"/>
      <c r="Q185" s="121"/>
      <c r="R185" s="137"/>
      <c r="S185" s="122"/>
      <c r="T185" s="137"/>
    </row>
    <row r="186" spans="13:20" x14ac:dyDescent="0.2">
      <c r="M186" s="46">
        <f t="shared" si="3"/>
        <v>168</v>
      </c>
      <c r="N186" s="275"/>
      <c r="O186" s="275"/>
      <c r="P186" s="275"/>
      <c r="Q186" s="121"/>
      <c r="R186" s="137"/>
      <c r="S186" s="122"/>
      <c r="T186" s="137"/>
    </row>
    <row r="187" spans="13:20" x14ac:dyDescent="0.2">
      <c r="M187" s="46">
        <f t="shared" si="3"/>
        <v>169</v>
      </c>
      <c r="N187" s="275"/>
      <c r="O187" s="275"/>
      <c r="P187" s="275"/>
      <c r="Q187" s="121"/>
      <c r="R187" s="137"/>
      <c r="S187" s="122"/>
      <c r="T187" s="137"/>
    </row>
    <row r="188" spans="13:20" x14ac:dyDescent="0.2">
      <c r="M188" s="46">
        <f t="shared" si="3"/>
        <v>170</v>
      </c>
      <c r="N188" s="275"/>
      <c r="O188" s="275"/>
      <c r="P188" s="275"/>
      <c r="Q188" s="121"/>
      <c r="R188" s="137"/>
      <c r="S188" s="122"/>
      <c r="T188" s="137"/>
    </row>
    <row r="189" spans="13:20" x14ac:dyDescent="0.2">
      <c r="M189" s="46">
        <f t="shared" si="3"/>
        <v>171</v>
      </c>
      <c r="N189" s="275"/>
      <c r="O189" s="275"/>
      <c r="P189" s="275"/>
      <c r="Q189" s="121"/>
      <c r="R189" s="137"/>
      <c r="S189" s="122"/>
      <c r="T189" s="137"/>
    </row>
    <row r="190" spans="13:20" x14ac:dyDescent="0.2">
      <c r="M190" s="46">
        <f t="shared" si="3"/>
        <v>172</v>
      </c>
      <c r="N190" s="275"/>
      <c r="O190" s="275"/>
      <c r="P190" s="275"/>
      <c r="Q190" s="121"/>
      <c r="R190" s="137"/>
      <c r="S190" s="122"/>
      <c r="T190" s="137"/>
    </row>
    <row r="191" spans="13:20" x14ac:dyDescent="0.2">
      <c r="M191" s="46">
        <f t="shared" si="3"/>
        <v>173</v>
      </c>
      <c r="N191" s="275"/>
      <c r="O191" s="275"/>
      <c r="P191" s="275"/>
      <c r="Q191" s="121"/>
      <c r="R191" s="137"/>
      <c r="S191" s="122"/>
      <c r="T191" s="137"/>
    </row>
    <row r="192" spans="13:20" x14ac:dyDescent="0.2">
      <c r="M192" s="46">
        <f t="shared" si="3"/>
        <v>174</v>
      </c>
      <c r="N192" s="275"/>
      <c r="O192" s="275"/>
      <c r="P192" s="275"/>
      <c r="Q192" s="121"/>
      <c r="R192" s="137"/>
      <c r="S192" s="122"/>
      <c r="T192" s="137"/>
    </row>
    <row r="193" spans="13:20" x14ac:dyDescent="0.2">
      <c r="M193" s="46">
        <f t="shared" si="3"/>
        <v>175</v>
      </c>
      <c r="N193" s="275"/>
      <c r="O193" s="275"/>
      <c r="P193" s="275"/>
      <c r="Q193" s="121"/>
      <c r="R193" s="137"/>
      <c r="S193" s="122"/>
      <c r="T193" s="137"/>
    </row>
    <row r="194" spans="13:20" x14ac:dyDescent="0.2">
      <c r="M194" s="46">
        <f t="shared" si="3"/>
        <v>176</v>
      </c>
      <c r="N194" s="275"/>
      <c r="O194" s="275"/>
      <c r="P194" s="275"/>
      <c r="Q194" s="121"/>
      <c r="R194" s="137"/>
      <c r="S194" s="122"/>
      <c r="T194" s="137"/>
    </row>
    <row r="195" spans="13:20" x14ac:dyDescent="0.2">
      <c r="M195" s="46">
        <f t="shared" si="3"/>
        <v>177</v>
      </c>
      <c r="N195" s="275"/>
      <c r="O195" s="275"/>
      <c r="P195" s="275"/>
      <c r="Q195" s="121"/>
      <c r="R195" s="137"/>
      <c r="S195" s="122"/>
      <c r="T195" s="137"/>
    </row>
    <row r="196" spans="13:20" x14ac:dyDescent="0.2">
      <c r="M196" s="46">
        <f t="shared" si="3"/>
        <v>178</v>
      </c>
      <c r="N196" s="275"/>
      <c r="O196" s="275"/>
      <c r="P196" s="275"/>
      <c r="Q196" s="121"/>
      <c r="R196" s="137"/>
      <c r="S196" s="122"/>
      <c r="T196" s="137"/>
    </row>
    <row r="197" spans="13:20" x14ac:dyDescent="0.2">
      <c r="M197" s="46">
        <f t="shared" si="3"/>
        <v>179</v>
      </c>
      <c r="N197" s="275"/>
      <c r="O197" s="275"/>
      <c r="P197" s="275"/>
      <c r="Q197" s="121"/>
      <c r="R197" s="137"/>
      <c r="S197" s="122"/>
      <c r="T197" s="137"/>
    </row>
    <row r="198" spans="13:20" x14ac:dyDescent="0.2">
      <c r="M198" s="46">
        <f t="shared" si="3"/>
        <v>180</v>
      </c>
      <c r="N198" s="275"/>
      <c r="O198" s="275"/>
      <c r="P198" s="275"/>
      <c r="Q198" s="121"/>
      <c r="R198" s="137"/>
      <c r="S198" s="122"/>
      <c r="T198" s="137"/>
    </row>
    <row r="199" spans="13:20" x14ac:dyDescent="0.2">
      <c r="M199" s="46">
        <f t="shared" si="3"/>
        <v>181</v>
      </c>
      <c r="N199" s="275"/>
      <c r="O199" s="275"/>
      <c r="P199" s="275"/>
      <c r="Q199" s="121"/>
      <c r="R199" s="137"/>
      <c r="S199" s="122"/>
      <c r="T199" s="137"/>
    </row>
    <row r="200" spans="13:20" x14ac:dyDescent="0.2">
      <c r="M200" s="46">
        <f t="shared" si="3"/>
        <v>182</v>
      </c>
      <c r="N200" s="275"/>
      <c r="O200" s="275"/>
      <c r="P200" s="275"/>
      <c r="Q200" s="121"/>
      <c r="R200" s="137"/>
      <c r="S200" s="122"/>
      <c r="T200" s="137"/>
    </row>
    <row r="201" spans="13:20" x14ac:dyDescent="0.2">
      <c r="M201" s="46">
        <f t="shared" si="3"/>
        <v>183</v>
      </c>
      <c r="N201" s="275"/>
      <c r="O201" s="275"/>
      <c r="P201" s="275"/>
      <c r="Q201" s="121"/>
      <c r="R201" s="137"/>
      <c r="S201" s="122"/>
      <c r="T201" s="137"/>
    </row>
    <row r="202" spans="13:20" x14ac:dyDescent="0.2">
      <c r="M202" s="46">
        <f t="shared" si="3"/>
        <v>184</v>
      </c>
      <c r="N202" s="275"/>
      <c r="O202" s="275"/>
      <c r="P202" s="275"/>
      <c r="Q202" s="121"/>
      <c r="R202" s="137"/>
      <c r="S202" s="122"/>
      <c r="T202" s="137"/>
    </row>
    <row r="203" spans="13:20" x14ac:dyDescent="0.2">
      <c r="M203" s="46">
        <f t="shared" si="3"/>
        <v>185</v>
      </c>
      <c r="N203" s="275"/>
      <c r="O203" s="275"/>
      <c r="P203" s="275"/>
      <c r="Q203" s="121"/>
      <c r="R203" s="137"/>
      <c r="S203" s="122"/>
      <c r="T203" s="137"/>
    </row>
    <row r="204" spans="13:20" x14ac:dyDescent="0.2">
      <c r="M204" s="46">
        <f t="shared" si="3"/>
        <v>186</v>
      </c>
      <c r="N204" s="275"/>
      <c r="O204" s="275"/>
      <c r="P204" s="275"/>
      <c r="Q204" s="121"/>
      <c r="R204" s="137"/>
      <c r="S204" s="122"/>
      <c r="T204" s="137"/>
    </row>
    <row r="205" spans="13:20" x14ac:dyDescent="0.2">
      <c r="M205" s="46">
        <f t="shared" si="3"/>
        <v>187</v>
      </c>
      <c r="N205" s="275"/>
      <c r="O205" s="275"/>
      <c r="P205" s="275"/>
      <c r="Q205" s="121"/>
      <c r="R205" s="137"/>
      <c r="S205" s="122"/>
      <c r="T205" s="137"/>
    </row>
    <row r="206" spans="13:20" x14ac:dyDescent="0.2">
      <c r="M206" s="46">
        <f t="shared" si="3"/>
        <v>188</v>
      </c>
      <c r="N206" s="275"/>
      <c r="O206" s="275"/>
      <c r="P206" s="275"/>
      <c r="Q206" s="121"/>
      <c r="R206" s="137"/>
      <c r="S206" s="122"/>
      <c r="T206" s="137"/>
    </row>
    <row r="207" spans="13:20" x14ac:dyDescent="0.2">
      <c r="M207" s="46">
        <f t="shared" si="3"/>
        <v>189</v>
      </c>
      <c r="N207" s="275"/>
      <c r="O207" s="275"/>
      <c r="P207" s="275"/>
      <c r="Q207" s="121"/>
      <c r="R207" s="137"/>
      <c r="S207" s="122"/>
      <c r="T207" s="137"/>
    </row>
    <row r="208" spans="13:20" x14ac:dyDescent="0.2">
      <c r="M208" s="46">
        <f t="shared" si="3"/>
        <v>190</v>
      </c>
      <c r="N208" s="275"/>
      <c r="O208" s="275"/>
      <c r="P208" s="275"/>
      <c r="Q208" s="121"/>
      <c r="R208" s="137"/>
      <c r="S208" s="122"/>
      <c r="T208" s="137"/>
    </row>
    <row r="209" spans="13:20" x14ac:dyDescent="0.2">
      <c r="M209" s="46">
        <f t="shared" si="3"/>
        <v>191</v>
      </c>
      <c r="N209" s="275"/>
      <c r="O209" s="275"/>
      <c r="P209" s="275"/>
      <c r="Q209" s="121"/>
      <c r="R209" s="137"/>
      <c r="S209" s="122"/>
      <c r="T209" s="137"/>
    </row>
    <row r="210" spans="13:20" x14ac:dyDescent="0.2">
      <c r="M210" s="46">
        <f t="shared" si="3"/>
        <v>192</v>
      </c>
      <c r="N210" s="275"/>
      <c r="O210" s="275"/>
      <c r="P210" s="275"/>
      <c r="Q210" s="121"/>
      <c r="R210" s="137"/>
      <c r="S210" s="122"/>
      <c r="T210" s="137"/>
    </row>
    <row r="211" spans="13:20" x14ac:dyDescent="0.2">
      <c r="M211" s="46">
        <f t="shared" si="3"/>
        <v>193</v>
      </c>
      <c r="N211" s="275"/>
      <c r="O211" s="275"/>
      <c r="P211" s="275"/>
      <c r="Q211" s="121"/>
      <c r="R211" s="137"/>
      <c r="S211" s="122"/>
      <c r="T211" s="137"/>
    </row>
    <row r="212" spans="13:20" x14ac:dyDescent="0.2">
      <c r="M212" s="46">
        <f t="shared" si="3"/>
        <v>194</v>
      </c>
      <c r="N212" s="275"/>
      <c r="O212" s="275"/>
      <c r="P212" s="275"/>
      <c r="Q212" s="121"/>
      <c r="R212" s="137"/>
      <c r="S212" s="122"/>
      <c r="T212" s="137"/>
    </row>
    <row r="213" spans="13:20" x14ac:dyDescent="0.2">
      <c r="M213" s="46">
        <f t="shared" ref="M213:M248" si="4">M212+1</f>
        <v>195</v>
      </c>
      <c r="N213" s="275"/>
      <c r="O213" s="275"/>
      <c r="P213" s="275"/>
      <c r="Q213" s="121"/>
      <c r="R213" s="137"/>
      <c r="S213" s="122"/>
      <c r="T213" s="137"/>
    </row>
    <row r="214" spans="13:20" x14ac:dyDescent="0.2">
      <c r="M214" s="46">
        <f t="shared" si="4"/>
        <v>196</v>
      </c>
      <c r="N214" s="275"/>
      <c r="O214" s="275"/>
      <c r="P214" s="275"/>
      <c r="Q214" s="121"/>
      <c r="R214" s="137"/>
      <c r="S214" s="122"/>
      <c r="T214" s="137"/>
    </row>
    <row r="215" spans="13:20" x14ac:dyDescent="0.2">
      <c r="M215" s="46">
        <f t="shared" si="4"/>
        <v>197</v>
      </c>
      <c r="N215" s="275"/>
      <c r="O215" s="275"/>
      <c r="P215" s="275"/>
      <c r="Q215" s="121"/>
      <c r="R215" s="137"/>
      <c r="S215" s="122"/>
      <c r="T215" s="137"/>
    </row>
    <row r="216" spans="13:20" x14ac:dyDescent="0.2">
      <c r="M216" s="46">
        <f t="shared" si="4"/>
        <v>198</v>
      </c>
      <c r="N216" s="275"/>
      <c r="O216" s="275"/>
      <c r="P216" s="275"/>
      <c r="Q216" s="121"/>
      <c r="R216" s="137"/>
      <c r="S216" s="122"/>
      <c r="T216" s="137"/>
    </row>
    <row r="217" spans="13:20" x14ac:dyDescent="0.2">
      <c r="M217" s="46">
        <f t="shared" si="4"/>
        <v>199</v>
      </c>
      <c r="N217" s="275"/>
      <c r="O217" s="275"/>
      <c r="P217" s="275"/>
      <c r="Q217" s="121"/>
      <c r="R217" s="137"/>
      <c r="S217" s="122"/>
      <c r="T217" s="137"/>
    </row>
    <row r="218" spans="13:20" x14ac:dyDescent="0.2">
      <c r="M218" s="46">
        <f t="shared" si="4"/>
        <v>200</v>
      </c>
      <c r="N218" s="275"/>
      <c r="O218" s="275"/>
      <c r="P218" s="275"/>
      <c r="Q218" s="121"/>
      <c r="R218" s="137"/>
      <c r="S218" s="122"/>
      <c r="T218" s="137"/>
    </row>
    <row r="219" spans="13:20" x14ac:dyDescent="0.2">
      <c r="M219" s="46">
        <f t="shared" si="4"/>
        <v>201</v>
      </c>
      <c r="N219" s="275"/>
      <c r="O219" s="275"/>
      <c r="P219" s="275"/>
      <c r="Q219" s="121"/>
      <c r="R219" s="137"/>
      <c r="S219" s="122"/>
      <c r="T219" s="137"/>
    </row>
    <row r="220" spans="13:20" x14ac:dyDescent="0.2">
      <c r="M220" s="46">
        <f t="shared" si="4"/>
        <v>202</v>
      </c>
      <c r="N220" s="275"/>
      <c r="O220" s="275"/>
      <c r="P220" s="275"/>
      <c r="Q220" s="121"/>
      <c r="R220" s="137"/>
      <c r="S220" s="122"/>
      <c r="T220" s="137"/>
    </row>
    <row r="221" spans="13:20" x14ac:dyDescent="0.2">
      <c r="M221" s="46">
        <f t="shared" si="4"/>
        <v>203</v>
      </c>
      <c r="N221" s="275"/>
      <c r="O221" s="275"/>
      <c r="P221" s="275"/>
      <c r="Q221" s="121"/>
      <c r="R221" s="137"/>
      <c r="S221" s="122"/>
      <c r="T221" s="137"/>
    </row>
    <row r="222" spans="13:20" x14ac:dyDescent="0.2">
      <c r="M222" s="46">
        <f t="shared" si="4"/>
        <v>204</v>
      </c>
      <c r="N222" s="275"/>
      <c r="O222" s="275"/>
      <c r="P222" s="275"/>
      <c r="Q222" s="121"/>
      <c r="R222" s="137"/>
      <c r="S222" s="122"/>
      <c r="T222" s="137"/>
    </row>
    <row r="223" spans="13:20" x14ac:dyDescent="0.2">
      <c r="M223" s="46">
        <f t="shared" si="4"/>
        <v>205</v>
      </c>
      <c r="N223" s="275"/>
      <c r="O223" s="275"/>
      <c r="P223" s="275"/>
      <c r="Q223" s="121"/>
      <c r="R223" s="137"/>
      <c r="S223" s="122"/>
      <c r="T223" s="137"/>
    </row>
    <row r="224" spans="13:20" x14ac:dyDescent="0.2">
      <c r="M224" s="46">
        <f t="shared" si="4"/>
        <v>206</v>
      </c>
      <c r="N224" s="275"/>
      <c r="O224" s="275"/>
      <c r="P224" s="275"/>
      <c r="Q224" s="121"/>
      <c r="R224" s="137"/>
      <c r="S224" s="122"/>
      <c r="T224" s="137"/>
    </row>
    <row r="225" spans="13:20" x14ac:dyDescent="0.2">
      <c r="M225" s="46">
        <f t="shared" si="4"/>
        <v>207</v>
      </c>
      <c r="N225" s="275"/>
      <c r="O225" s="275"/>
      <c r="P225" s="275"/>
      <c r="Q225" s="121"/>
      <c r="R225" s="137"/>
      <c r="S225" s="122"/>
      <c r="T225" s="137"/>
    </row>
    <row r="226" spans="13:20" x14ac:dyDescent="0.2">
      <c r="M226" s="46">
        <f t="shared" si="4"/>
        <v>208</v>
      </c>
      <c r="N226" s="275"/>
      <c r="O226" s="275"/>
      <c r="P226" s="275"/>
      <c r="Q226" s="121"/>
      <c r="R226" s="137"/>
      <c r="S226" s="122"/>
      <c r="T226" s="137"/>
    </row>
    <row r="227" spans="13:20" x14ac:dyDescent="0.2">
      <c r="M227" s="46">
        <f t="shared" si="4"/>
        <v>209</v>
      </c>
      <c r="N227" s="275"/>
      <c r="O227" s="275"/>
      <c r="P227" s="275"/>
      <c r="Q227" s="121"/>
      <c r="R227" s="137"/>
      <c r="S227" s="122"/>
      <c r="T227" s="137"/>
    </row>
    <row r="228" spans="13:20" x14ac:dyDescent="0.2">
      <c r="M228" s="46">
        <f t="shared" si="4"/>
        <v>210</v>
      </c>
      <c r="N228" s="275"/>
      <c r="O228" s="275"/>
      <c r="P228" s="275"/>
      <c r="Q228" s="121"/>
      <c r="R228" s="137"/>
      <c r="S228" s="122"/>
      <c r="T228" s="137"/>
    </row>
    <row r="229" spans="13:20" x14ac:dyDescent="0.2">
      <c r="M229" s="46">
        <f t="shared" si="4"/>
        <v>211</v>
      </c>
      <c r="N229" s="275"/>
      <c r="O229" s="275"/>
      <c r="P229" s="275"/>
      <c r="Q229" s="121"/>
      <c r="R229" s="137"/>
      <c r="S229" s="122"/>
      <c r="T229" s="137"/>
    </row>
    <row r="230" spans="13:20" x14ac:dyDescent="0.2">
      <c r="M230" s="46">
        <f t="shared" si="4"/>
        <v>212</v>
      </c>
      <c r="N230" s="275"/>
      <c r="O230" s="275"/>
      <c r="P230" s="275"/>
      <c r="Q230" s="121"/>
      <c r="R230" s="137"/>
      <c r="S230" s="122"/>
      <c r="T230" s="137"/>
    </row>
    <row r="231" spans="13:20" x14ac:dyDescent="0.2">
      <c r="M231" s="46">
        <f t="shared" si="4"/>
        <v>213</v>
      </c>
      <c r="N231" s="275"/>
      <c r="O231" s="275"/>
      <c r="P231" s="275"/>
      <c r="Q231" s="121"/>
      <c r="R231" s="137"/>
      <c r="S231" s="122"/>
      <c r="T231" s="137"/>
    </row>
    <row r="232" spans="13:20" x14ac:dyDescent="0.2">
      <c r="M232" s="46">
        <f t="shared" si="4"/>
        <v>214</v>
      </c>
      <c r="N232" s="275"/>
      <c r="O232" s="275"/>
      <c r="P232" s="275"/>
      <c r="Q232" s="121"/>
      <c r="R232" s="137"/>
      <c r="S232" s="122"/>
      <c r="T232" s="137"/>
    </row>
    <row r="233" spans="13:20" x14ac:dyDescent="0.2">
      <c r="M233" s="46">
        <f t="shared" si="4"/>
        <v>215</v>
      </c>
      <c r="N233" s="275"/>
      <c r="O233" s="275"/>
      <c r="P233" s="275"/>
      <c r="Q233" s="121"/>
      <c r="R233" s="137"/>
      <c r="S233" s="122"/>
      <c r="T233" s="137"/>
    </row>
    <row r="234" spans="13:20" x14ac:dyDescent="0.2">
      <c r="M234" s="46">
        <f t="shared" si="4"/>
        <v>216</v>
      </c>
      <c r="N234" s="275"/>
      <c r="O234" s="275"/>
      <c r="P234" s="275"/>
      <c r="Q234" s="121"/>
      <c r="R234" s="137"/>
      <c r="S234" s="122"/>
      <c r="T234" s="137"/>
    </row>
    <row r="235" spans="13:20" x14ac:dyDescent="0.2">
      <c r="M235" s="46">
        <f t="shared" si="4"/>
        <v>217</v>
      </c>
      <c r="N235" s="275"/>
      <c r="O235" s="275"/>
      <c r="P235" s="275"/>
      <c r="Q235" s="121"/>
      <c r="R235" s="137"/>
      <c r="S235" s="122"/>
      <c r="T235" s="137"/>
    </row>
    <row r="236" spans="13:20" x14ac:dyDescent="0.2">
      <c r="M236" s="46">
        <f t="shared" si="4"/>
        <v>218</v>
      </c>
      <c r="N236" s="275"/>
      <c r="O236" s="275"/>
      <c r="P236" s="275"/>
      <c r="Q236" s="121"/>
      <c r="R236" s="137"/>
      <c r="S236" s="122"/>
      <c r="T236" s="137"/>
    </row>
    <row r="237" spans="13:20" x14ac:dyDescent="0.2">
      <c r="M237" s="46">
        <f t="shared" si="4"/>
        <v>219</v>
      </c>
      <c r="N237" s="275"/>
      <c r="O237" s="275"/>
      <c r="P237" s="275"/>
      <c r="Q237" s="121"/>
      <c r="R237" s="137"/>
      <c r="S237" s="122"/>
      <c r="T237" s="137"/>
    </row>
    <row r="238" spans="13:20" x14ac:dyDescent="0.2">
      <c r="M238" s="46">
        <f t="shared" si="4"/>
        <v>220</v>
      </c>
      <c r="N238" s="275"/>
      <c r="O238" s="275"/>
      <c r="P238" s="275"/>
      <c r="Q238" s="121"/>
      <c r="R238" s="137"/>
      <c r="S238" s="122"/>
      <c r="T238" s="137"/>
    </row>
    <row r="239" spans="13:20" x14ac:dyDescent="0.2">
      <c r="M239" s="46">
        <f t="shared" si="4"/>
        <v>221</v>
      </c>
      <c r="N239" s="275"/>
      <c r="O239" s="275"/>
      <c r="P239" s="275"/>
      <c r="Q239" s="121"/>
      <c r="R239" s="137"/>
      <c r="S239" s="122"/>
      <c r="T239" s="137"/>
    </row>
    <row r="240" spans="13:20" x14ac:dyDescent="0.2">
      <c r="M240" s="46">
        <f t="shared" si="4"/>
        <v>222</v>
      </c>
      <c r="N240" s="275"/>
      <c r="O240" s="275"/>
      <c r="P240" s="275"/>
      <c r="Q240" s="121"/>
      <c r="R240" s="137"/>
      <c r="S240" s="122"/>
      <c r="T240" s="137"/>
    </row>
    <row r="241" spans="13:20" x14ac:dyDescent="0.2">
      <c r="M241" s="46">
        <f t="shared" si="4"/>
        <v>223</v>
      </c>
      <c r="N241" s="275"/>
      <c r="O241" s="275"/>
      <c r="P241" s="275"/>
      <c r="Q241" s="121"/>
      <c r="R241" s="137"/>
      <c r="S241" s="122"/>
      <c r="T241" s="137"/>
    </row>
    <row r="242" spans="13:20" x14ac:dyDescent="0.2">
      <c r="M242" s="46">
        <f t="shared" si="4"/>
        <v>224</v>
      </c>
      <c r="N242" s="275"/>
      <c r="O242" s="275"/>
      <c r="P242" s="275"/>
      <c r="Q242" s="121"/>
      <c r="R242" s="137"/>
      <c r="S242" s="122"/>
      <c r="T242" s="137"/>
    </row>
    <row r="243" spans="13:20" x14ac:dyDescent="0.2">
      <c r="M243" s="46">
        <f t="shared" si="4"/>
        <v>225</v>
      </c>
      <c r="N243" s="275"/>
      <c r="O243" s="275"/>
      <c r="P243" s="275"/>
      <c r="Q243" s="121"/>
      <c r="R243" s="137"/>
      <c r="S243" s="122"/>
      <c r="T243" s="137"/>
    </row>
    <row r="244" spans="13:20" x14ac:dyDescent="0.2">
      <c r="M244" s="46">
        <f t="shared" si="4"/>
        <v>226</v>
      </c>
      <c r="N244" s="275"/>
      <c r="O244" s="275"/>
      <c r="P244" s="275"/>
      <c r="Q244" s="121"/>
      <c r="R244" s="137"/>
      <c r="S244" s="122"/>
      <c r="T244" s="137"/>
    </row>
    <row r="245" spans="13:20" x14ac:dyDescent="0.2">
      <c r="M245" s="46">
        <f t="shared" si="4"/>
        <v>227</v>
      </c>
      <c r="N245" s="275"/>
      <c r="O245" s="275"/>
      <c r="P245" s="275"/>
      <c r="Q245" s="121"/>
      <c r="R245" s="137"/>
      <c r="S245" s="122"/>
      <c r="T245" s="137"/>
    </row>
    <row r="246" spans="13:20" x14ac:dyDescent="0.2">
      <c r="M246" s="46">
        <f t="shared" si="4"/>
        <v>228</v>
      </c>
      <c r="N246" s="275"/>
      <c r="O246" s="275"/>
      <c r="P246" s="275"/>
      <c r="Q246" s="121"/>
      <c r="R246" s="137"/>
      <c r="S246" s="122"/>
      <c r="T246" s="137"/>
    </row>
    <row r="247" spans="13:20" x14ac:dyDescent="0.2">
      <c r="M247" s="46">
        <f t="shared" si="4"/>
        <v>229</v>
      </c>
      <c r="N247" s="275"/>
      <c r="O247" s="275"/>
      <c r="P247" s="275"/>
      <c r="Q247" s="121"/>
      <c r="R247" s="137"/>
      <c r="S247" s="122"/>
      <c r="T247" s="137"/>
    </row>
    <row r="248" spans="13:20" x14ac:dyDescent="0.2">
      <c r="M248" s="46">
        <f t="shared" si="4"/>
        <v>230</v>
      </c>
      <c r="N248" s="275"/>
      <c r="O248" s="275"/>
      <c r="P248" s="275"/>
      <c r="Q248" s="121"/>
      <c r="R248" s="137"/>
      <c r="S248" s="122"/>
      <c r="T248" s="137"/>
    </row>
    <row r="249" spans="13:20" x14ac:dyDescent="0.2">
      <c r="M249" s="46"/>
    </row>
    <row r="250" spans="13:20" x14ac:dyDescent="0.2">
      <c r="M250" s="46"/>
    </row>
    <row r="251" spans="13:20" x14ac:dyDescent="0.2">
      <c r="M251" s="46"/>
    </row>
    <row r="252" spans="13:20" x14ac:dyDescent="0.2">
      <c r="M252" s="46"/>
    </row>
    <row r="253" spans="13:20" x14ac:dyDescent="0.2">
      <c r="M253" s="46"/>
    </row>
    <row r="254" spans="13:20" x14ac:dyDescent="0.2">
      <c r="M254" s="46"/>
    </row>
    <row r="255" spans="13:20" x14ac:dyDescent="0.2">
      <c r="M255" s="46"/>
    </row>
    <row r="256" spans="13:20" x14ac:dyDescent="0.2">
      <c r="M256" s="46"/>
    </row>
    <row r="257" spans="13:13" x14ac:dyDescent="0.2">
      <c r="M257" s="46"/>
    </row>
    <row r="258" spans="13:13" x14ac:dyDescent="0.2">
      <c r="M258" s="46"/>
    </row>
    <row r="259" spans="13:13" x14ac:dyDescent="0.2">
      <c r="M259" s="46"/>
    </row>
    <row r="260" spans="13:13" x14ac:dyDescent="0.2">
      <c r="M260" s="46"/>
    </row>
    <row r="261" spans="13:13" x14ac:dyDescent="0.2">
      <c r="M261" s="46"/>
    </row>
    <row r="262" spans="13:13" x14ac:dyDescent="0.2">
      <c r="M262" s="46"/>
    </row>
    <row r="263" spans="13:13" x14ac:dyDescent="0.2">
      <c r="M263" s="46"/>
    </row>
    <row r="264" spans="13:13" x14ac:dyDescent="0.2">
      <c r="M264" s="46"/>
    </row>
  </sheetData>
  <sheetProtection password="CC6F" sheet="1" objects="1" scenarios="1" formatColumns="0" selectLockedCells="1"/>
  <mergeCells count="319">
    <mergeCell ref="A1:W1"/>
    <mergeCell ref="A2:W3"/>
    <mergeCell ref="A9:A13"/>
    <mergeCell ref="D9:E9"/>
    <mergeCell ref="G9:H9"/>
    <mergeCell ref="J9:K9"/>
    <mergeCell ref="N9:O9"/>
    <mergeCell ref="Q9:R9"/>
    <mergeCell ref="S17:T17"/>
    <mergeCell ref="B19:D19"/>
    <mergeCell ref="N19:P19"/>
    <mergeCell ref="E17:F17"/>
    <mergeCell ref="G17:H17"/>
    <mergeCell ref="I17:J17"/>
    <mergeCell ref="K17:L17"/>
    <mergeCell ref="B14:L15"/>
    <mergeCell ref="M14:T15"/>
    <mergeCell ref="B16:D18"/>
    <mergeCell ref="E16:F16"/>
    <mergeCell ref="G16:H16"/>
    <mergeCell ref="I16:J16"/>
    <mergeCell ref="K16:L16"/>
    <mergeCell ref="N16:P18"/>
    <mergeCell ref="Q16:R16"/>
    <mergeCell ref="S16:T16"/>
    <mergeCell ref="B22:D22"/>
    <mergeCell ref="N22:P22"/>
    <mergeCell ref="B23:D23"/>
    <mergeCell ref="N23:P23"/>
    <mergeCell ref="B20:D20"/>
    <mergeCell ref="N20:P20"/>
    <mergeCell ref="B21:D21"/>
    <mergeCell ref="N21:P21"/>
    <mergeCell ref="Q17:R17"/>
    <mergeCell ref="B28:D28"/>
    <mergeCell ref="N28:P28"/>
    <mergeCell ref="B29:D29"/>
    <mergeCell ref="N29:P29"/>
    <mergeCell ref="B26:D26"/>
    <mergeCell ref="N26:P26"/>
    <mergeCell ref="B27:D27"/>
    <mergeCell ref="N27:P27"/>
    <mergeCell ref="B24:D24"/>
    <mergeCell ref="N24:P24"/>
    <mergeCell ref="B25:D25"/>
    <mergeCell ref="N25:P25"/>
    <mergeCell ref="B34:D34"/>
    <mergeCell ref="N34:P34"/>
    <mergeCell ref="B35:D35"/>
    <mergeCell ref="N35:P35"/>
    <mergeCell ref="B32:D32"/>
    <mergeCell ref="N32:P32"/>
    <mergeCell ref="B33:D33"/>
    <mergeCell ref="N33:P33"/>
    <mergeCell ref="B30:D30"/>
    <mergeCell ref="N30:P30"/>
    <mergeCell ref="B31:D31"/>
    <mergeCell ref="N31:P31"/>
    <mergeCell ref="B40:D40"/>
    <mergeCell ref="N40:P40"/>
    <mergeCell ref="B41:D41"/>
    <mergeCell ref="N41:P41"/>
    <mergeCell ref="B38:D38"/>
    <mergeCell ref="N38:P38"/>
    <mergeCell ref="B39:D39"/>
    <mergeCell ref="N39:P39"/>
    <mergeCell ref="B36:D36"/>
    <mergeCell ref="N36:P36"/>
    <mergeCell ref="B37:D37"/>
    <mergeCell ref="N37:P37"/>
    <mergeCell ref="B46:D46"/>
    <mergeCell ref="N46:P46"/>
    <mergeCell ref="B47:D47"/>
    <mergeCell ref="N47:P47"/>
    <mergeCell ref="B44:D44"/>
    <mergeCell ref="N44:P44"/>
    <mergeCell ref="B45:D45"/>
    <mergeCell ref="N45:P45"/>
    <mergeCell ref="B42:D42"/>
    <mergeCell ref="N42:P42"/>
    <mergeCell ref="B43:D43"/>
    <mergeCell ref="N43:P43"/>
    <mergeCell ref="B52:D52"/>
    <mergeCell ref="N52:P52"/>
    <mergeCell ref="B53:D53"/>
    <mergeCell ref="N53:P53"/>
    <mergeCell ref="B50:D50"/>
    <mergeCell ref="N50:P50"/>
    <mergeCell ref="B51:D51"/>
    <mergeCell ref="N51:P51"/>
    <mergeCell ref="B48:D48"/>
    <mergeCell ref="N48:P48"/>
    <mergeCell ref="B49:D49"/>
    <mergeCell ref="N49:P49"/>
    <mergeCell ref="B58:D58"/>
    <mergeCell ref="N58:P58"/>
    <mergeCell ref="B59:D59"/>
    <mergeCell ref="N59:P59"/>
    <mergeCell ref="B56:D56"/>
    <mergeCell ref="N56:P56"/>
    <mergeCell ref="B57:D57"/>
    <mergeCell ref="N57:P57"/>
    <mergeCell ref="B54:D54"/>
    <mergeCell ref="N54:P54"/>
    <mergeCell ref="B55:D55"/>
    <mergeCell ref="N55:P55"/>
    <mergeCell ref="B64:D64"/>
    <mergeCell ref="N64:P64"/>
    <mergeCell ref="B65:D65"/>
    <mergeCell ref="N65:P65"/>
    <mergeCell ref="B62:D62"/>
    <mergeCell ref="N62:P62"/>
    <mergeCell ref="B63:D63"/>
    <mergeCell ref="N63:P63"/>
    <mergeCell ref="B60:D60"/>
    <mergeCell ref="N60:P60"/>
    <mergeCell ref="B61:D61"/>
    <mergeCell ref="N61:P61"/>
    <mergeCell ref="B70:D70"/>
    <mergeCell ref="N70:P70"/>
    <mergeCell ref="B71:D71"/>
    <mergeCell ref="N71:P71"/>
    <mergeCell ref="B68:D68"/>
    <mergeCell ref="N68:P68"/>
    <mergeCell ref="B69:D69"/>
    <mergeCell ref="N69:P69"/>
    <mergeCell ref="B66:D66"/>
    <mergeCell ref="N66:P66"/>
    <mergeCell ref="B67:D67"/>
    <mergeCell ref="N67:P67"/>
    <mergeCell ref="B76:D76"/>
    <mergeCell ref="N76:P76"/>
    <mergeCell ref="B77:D77"/>
    <mergeCell ref="N77:P77"/>
    <mergeCell ref="B74:D74"/>
    <mergeCell ref="N74:P74"/>
    <mergeCell ref="B75:D75"/>
    <mergeCell ref="N75:P75"/>
    <mergeCell ref="B72:D72"/>
    <mergeCell ref="N72:P72"/>
    <mergeCell ref="B73:D73"/>
    <mergeCell ref="N73:P73"/>
    <mergeCell ref="B82:D82"/>
    <mergeCell ref="N82:P82"/>
    <mergeCell ref="B83:D83"/>
    <mergeCell ref="N83:P83"/>
    <mergeCell ref="B80:D80"/>
    <mergeCell ref="N80:P80"/>
    <mergeCell ref="B81:D81"/>
    <mergeCell ref="N81:P81"/>
    <mergeCell ref="B78:D78"/>
    <mergeCell ref="N78:P78"/>
    <mergeCell ref="B79:D79"/>
    <mergeCell ref="N79:P79"/>
    <mergeCell ref="N92:P92"/>
    <mergeCell ref="N93:P93"/>
    <mergeCell ref="N94:P94"/>
    <mergeCell ref="N95:P95"/>
    <mergeCell ref="N88:P88"/>
    <mergeCell ref="N89:P89"/>
    <mergeCell ref="N90:P90"/>
    <mergeCell ref="N91:P91"/>
    <mergeCell ref="N84:P84"/>
    <mergeCell ref="N85:P85"/>
    <mergeCell ref="N86:P86"/>
    <mergeCell ref="N87:P87"/>
    <mergeCell ref="N104:P104"/>
    <mergeCell ref="N105:P105"/>
    <mergeCell ref="N106:P106"/>
    <mergeCell ref="N107:P107"/>
    <mergeCell ref="N100:P100"/>
    <mergeCell ref="N101:P101"/>
    <mergeCell ref="N102:P102"/>
    <mergeCell ref="N103:P103"/>
    <mergeCell ref="N96:P96"/>
    <mergeCell ref="N97:P97"/>
    <mergeCell ref="N98:P98"/>
    <mergeCell ref="N99:P99"/>
    <mergeCell ref="N116:P116"/>
    <mergeCell ref="N117:P117"/>
    <mergeCell ref="N118:P118"/>
    <mergeCell ref="N119:P119"/>
    <mergeCell ref="N112:P112"/>
    <mergeCell ref="N113:P113"/>
    <mergeCell ref="N114:P114"/>
    <mergeCell ref="N115:P115"/>
    <mergeCell ref="N108:P108"/>
    <mergeCell ref="N109:P109"/>
    <mergeCell ref="N110:P110"/>
    <mergeCell ref="N111:P111"/>
    <mergeCell ref="N128:P128"/>
    <mergeCell ref="N129:P129"/>
    <mergeCell ref="N130:P130"/>
    <mergeCell ref="N131:P131"/>
    <mergeCell ref="N124:P124"/>
    <mergeCell ref="N125:P125"/>
    <mergeCell ref="N126:P126"/>
    <mergeCell ref="N127:P127"/>
    <mergeCell ref="N120:P120"/>
    <mergeCell ref="N121:P121"/>
    <mergeCell ref="N122:P122"/>
    <mergeCell ref="N123:P123"/>
    <mergeCell ref="N140:P140"/>
    <mergeCell ref="N141:P141"/>
    <mergeCell ref="N142:P142"/>
    <mergeCell ref="N143:P143"/>
    <mergeCell ref="N136:P136"/>
    <mergeCell ref="N137:P137"/>
    <mergeCell ref="N138:P138"/>
    <mergeCell ref="N139:P139"/>
    <mergeCell ref="N132:P132"/>
    <mergeCell ref="N133:P133"/>
    <mergeCell ref="N134:P134"/>
    <mergeCell ref="N135:P135"/>
    <mergeCell ref="N152:P152"/>
    <mergeCell ref="N153:P153"/>
    <mergeCell ref="N154:P154"/>
    <mergeCell ref="N155:P155"/>
    <mergeCell ref="N148:P148"/>
    <mergeCell ref="N149:P149"/>
    <mergeCell ref="N150:P150"/>
    <mergeCell ref="N151:P151"/>
    <mergeCell ref="N144:P144"/>
    <mergeCell ref="N145:P145"/>
    <mergeCell ref="N146:P146"/>
    <mergeCell ref="N147:P147"/>
    <mergeCell ref="N164:P164"/>
    <mergeCell ref="N165:P165"/>
    <mergeCell ref="N166:P166"/>
    <mergeCell ref="N167:P167"/>
    <mergeCell ref="N160:P160"/>
    <mergeCell ref="N161:P161"/>
    <mergeCell ref="N162:P162"/>
    <mergeCell ref="N163:P163"/>
    <mergeCell ref="N156:P156"/>
    <mergeCell ref="N157:P157"/>
    <mergeCell ref="N158:P158"/>
    <mergeCell ref="N159:P159"/>
    <mergeCell ref="N176:P176"/>
    <mergeCell ref="N177:P177"/>
    <mergeCell ref="N178:P178"/>
    <mergeCell ref="N179:P179"/>
    <mergeCell ref="N172:P172"/>
    <mergeCell ref="N173:P173"/>
    <mergeCell ref="N174:P174"/>
    <mergeCell ref="N175:P175"/>
    <mergeCell ref="N168:P168"/>
    <mergeCell ref="N169:P169"/>
    <mergeCell ref="N170:P170"/>
    <mergeCell ref="N171:P171"/>
    <mergeCell ref="N188:P188"/>
    <mergeCell ref="N189:P189"/>
    <mergeCell ref="N190:P190"/>
    <mergeCell ref="N191:P191"/>
    <mergeCell ref="N184:P184"/>
    <mergeCell ref="N185:P185"/>
    <mergeCell ref="N186:P186"/>
    <mergeCell ref="N187:P187"/>
    <mergeCell ref="N180:P180"/>
    <mergeCell ref="N181:P181"/>
    <mergeCell ref="N182:P182"/>
    <mergeCell ref="N183:P183"/>
    <mergeCell ref="N200:P200"/>
    <mergeCell ref="N201:P201"/>
    <mergeCell ref="N202:P202"/>
    <mergeCell ref="N203:P203"/>
    <mergeCell ref="N196:P196"/>
    <mergeCell ref="N197:P197"/>
    <mergeCell ref="N198:P198"/>
    <mergeCell ref="N199:P199"/>
    <mergeCell ref="N192:P192"/>
    <mergeCell ref="N193:P193"/>
    <mergeCell ref="N194:P194"/>
    <mergeCell ref="N195:P195"/>
    <mergeCell ref="N212:P212"/>
    <mergeCell ref="N213:P213"/>
    <mergeCell ref="N214:P214"/>
    <mergeCell ref="N215:P215"/>
    <mergeCell ref="N208:P208"/>
    <mergeCell ref="N209:P209"/>
    <mergeCell ref="N210:P210"/>
    <mergeCell ref="N211:P211"/>
    <mergeCell ref="N204:P204"/>
    <mergeCell ref="N205:P205"/>
    <mergeCell ref="N206:P206"/>
    <mergeCell ref="N207:P207"/>
    <mergeCell ref="N224:P224"/>
    <mergeCell ref="N225:P225"/>
    <mergeCell ref="N226:P226"/>
    <mergeCell ref="N227:P227"/>
    <mergeCell ref="N220:P220"/>
    <mergeCell ref="N221:P221"/>
    <mergeCell ref="N222:P222"/>
    <mergeCell ref="N223:P223"/>
    <mergeCell ref="N216:P216"/>
    <mergeCell ref="N217:P217"/>
    <mergeCell ref="N218:P218"/>
    <mergeCell ref="N219:P219"/>
    <mergeCell ref="N236:P236"/>
    <mergeCell ref="N237:P237"/>
    <mergeCell ref="N238:P238"/>
    <mergeCell ref="N239:P239"/>
    <mergeCell ref="N232:P232"/>
    <mergeCell ref="N233:P233"/>
    <mergeCell ref="N234:P234"/>
    <mergeCell ref="N235:P235"/>
    <mergeCell ref="N228:P228"/>
    <mergeCell ref="N229:P229"/>
    <mergeCell ref="N230:P230"/>
    <mergeCell ref="N231:P231"/>
    <mergeCell ref="N248:P248"/>
    <mergeCell ref="N244:P244"/>
    <mergeCell ref="N245:P245"/>
    <mergeCell ref="N246:P246"/>
    <mergeCell ref="N247:P247"/>
    <mergeCell ref="N240:P240"/>
    <mergeCell ref="N241:P241"/>
    <mergeCell ref="N242:P242"/>
    <mergeCell ref="N243:P243"/>
  </mergeCells>
  <phoneticPr fontId="7"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264"/>
  <sheetViews>
    <sheetView workbookViewId="0">
      <selection activeCell="B19" sqref="B19:D19"/>
    </sheetView>
  </sheetViews>
  <sheetFormatPr defaultRowHeight="12.75" x14ac:dyDescent="0.2"/>
  <cols>
    <col min="1" max="1" width="3" style="47" bestFit="1" customWidth="1"/>
    <col min="2" max="4" width="9.140625" style="33"/>
    <col min="5" max="5" width="10" style="33" customWidth="1"/>
    <col min="6" max="6" width="9.7109375" style="33" customWidth="1"/>
    <col min="7" max="7" width="9.140625" style="32"/>
    <col min="8" max="8" width="9.140625" style="33"/>
    <col min="9" max="9" width="9.140625" style="32"/>
    <col min="10" max="10" width="9.140625" style="33"/>
    <col min="11" max="11" width="10" style="33" customWidth="1"/>
    <col min="12" max="12" width="9.140625" style="33"/>
    <col min="13" max="13" width="4" style="32" bestFit="1" customWidth="1"/>
    <col min="14" max="18" width="9.140625" style="33"/>
    <col min="19" max="19" width="10.28515625" style="32" customWidth="1"/>
    <col min="20" max="20" width="9.140625" style="33"/>
    <col min="21" max="21" width="9.140625" style="32"/>
    <col min="22" max="16384" width="9.140625" style="33"/>
  </cols>
  <sheetData>
    <row r="1" spans="1:23" ht="18" x14ac:dyDescent="0.25">
      <c r="A1" s="285" t="s">
        <v>16</v>
      </c>
      <c r="B1" s="285"/>
      <c r="C1" s="285"/>
      <c r="D1" s="285"/>
      <c r="E1" s="285"/>
      <c r="F1" s="285"/>
      <c r="G1" s="285"/>
      <c r="H1" s="285"/>
      <c r="I1" s="285"/>
      <c r="J1" s="285"/>
      <c r="K1" s="285"/>
      <c r="L1" s="285"/>
      <c r="M1" s="285"/>
      <c r="N1" s="285"/>
      <c r="O1" s="285"/>
      <c r="P1" s="285"/>
      <c r="Q1" s="285"/>
      <c r="R1" s="285"/>
      <c r="S1" s="285"/>
      <c r="T1" s="285"/>
      <c r="U1" s="285"/>
      <c r="V1" s="285"/>
      <c r="W1" s="285"/>
    </row>
    <row r="2" spans="1:23" x14ac:dyDescent="0.2">
      <c r="A2" s="294" t="str">
        <f>'Budget Summary'!A2:U3</f>
        <v>(enter chapter designation)</v>
      </c>
      <c r="B2" s="294"/>
      <c r="C2" s="294"/>
      <c r="D2" s="294"/>
      <c r="E2" s="294"/>
      <c r="F2" s="294"/>
      <c r="G2" s="294"/>
      <c r="H2" s="294"/>
      <c r="I2" s="294"/>
      <c r="J2" s="294"/>
      <c r="K2" s="294"/>
      <c r="L2" s="294"/>
      <c r="M2" s="294"/>
      <c r="N2" s="294"/>
      <c r="O2" s="294"/>
      <c r="P2" s="294"/>
      <c r="Q2" s="294"/>
      <c r="R2" s="294"/>
      <c r="S2" s="294"/>
      <c r="T2" s="294"/>
      <c r="U2" s="294"/>
      <c r="V2" s="294"/>
      <c r="W2" s="294"/>
    </row>
    <row r="3" spans="1:23" x14ac:dyDescent="0.2">
      <c r="A3" s="294"/>
      <c r="B3" s="294"/>
      <c r="C3" s="294"/>
      <c r="D3" s="294"/>
      <c r="E3" s="294"/>
      <c r="F3" s="294"/>
      <c r="G3" s="294"/>
      <c r="H3" s="294"/>
      <c r="I3" s="294"/>
      <c r="J3" s="294"/>
      <c r="K3" s="294"/>
      <c r="L3" s="294"/>
      <c r="M3" s="294"/>
      <c r="N3" s="294"/>
      <c r="O3" s="294"/>
      <c r="P3" s="294"/>
      <c r="Q3" s="294"/>
      <c r="R3" s="294"/>
      <c r="S3" s="294"/>
      <c r="T3" s="294"/>
      <c r="U3" s="294"/>
      <c r="V3" s="294"/>
      <c r="W3" s="294"/>
    </row>
    <row r="4" spans="1:23" s="71" customFormat="1" x14ac:dyDescent="0.2">
      <c r="A4" s="63"/>
      <c r="B4" s="63"/>
      <c r="C4" s="63"/>
      <c r="D4" s="63"/>
      <c r="E4" s="63"/>
      <c r="F4" s="63"/>
      <c r="G4" s="63"/>
      <c r="H4" s="63"/>
      <c r="I4" s="63"/>
      <c r="J4" s="63"/>
      <c r="K4" s="63"/>
      <c r="L4" s="63"/>
      <c r="M4" s="63"/>
      <c r="N4" s="63"/>
      <c r="O4" s="63"/>
      <c r="P4" s="63"/>
      <c r="Q4" s="63"/>
      <c r="R4" s="63"/>
      <c r="S4" s="63"/>
      <c r="T4" s="63"/>
      <c r="U4" s="63"/>
      <c r="V4" s="63"/>
      <c r="W4" s="63"/>
    </row>
    <row r="5" spans="1:23" s="71" customFormat="1" x14ac:dyDescent="0.2">
      <c r="A5" s="170"/>
      <c r="B5" s="173" t="s">
        <v>134</v>
      </c>
      <c r="C5" s="174"/>
      <c r="D5" s="174"/>
      <c r="E5" s="174"/>
      <c r="F5" s="174"/>
      <c r="G5" s="174"/>
      <c r="H5" s="174"/>
      <c r="I5" s="174"/>
      <c r="J5" s="174"/>
      <c r="K5" s="174"/>
      <c r="L5" s="174"/>
      <c r="M5" s="174"/>
      <c r="N5" s="174"/>
      <c r="O5" s="174"/>
      <c r="P5" s="174"/>
      <c r="Q5" s="174"/>
      <c r="R5" s="174"/>
      <c r="S5" s="174"/>
      <c r="T5" s="174"/>
      <c r="U5" s="171"/>
      <c r="V5" s="170"/>
      <c r="W5" s="170"/>
    </row>
    <row r="6" spans="1:23" s="71" customFormat="1" x14ac:dyDescent="0.2">
      <c r="A6" s="170"/>
      <c r="B6" s="175" t="s">
        <v>135</v>
      </c>
      <c r="C6" s="174"/>
      <c r="D6" s="174"/>
      <c r="E6" s="174"/>
      <c r="F6" s="174"/>
      <c r="G6" s="174"/>
      <c r="H6" s="174"/>
      <c r="I6" s="174"/>
      <c r="J6" s="174"/>
      <c r="K6" s="174"/>
      <c r="L6" s="174"/>
      <c r="M6" s="174"/>
      <c r="N6" s="174"/>
      <c r="O6" s="174"/>
      <c r="P6" s="174"/>
      <c r="Q6" s="174"/>
      <c r="R6" s="174"/>
      <c r="S6" s="174"/>
      <c r="T6" s="174"/>
      <c r="U6" s="171"/>
      <c r="V6" s="170"/>
      <c r="W6" s="170"/>
    </row>
    <row r="7" spans="1:23" s="71" customFormat="1" x14ac:dyDescent="0.2">
      <c r="A7" s="63"/>
      <c r="B7" s="176" t="s">
        <v>136</v>
      </c>
      <c r="C7" s="177"/>
      <c r="D7" s="177"/>
      <c r="E7" s="177"/>
      <c r="F7" s="177"/>
      <c r="G7" s="177"/>
      <c r="H7" s="177"/>
      <c r="I7" s="177"/>
      <c r="J7" s="177"/>
      <c r="K7" s="177"/>
      <c r="L7" s="177"/>
      <c r="M7" s="177"/>
      <c r="N7" s="177"/>
      <c r="O7" s="177"/>
      <c r="P7" s="177"/>
      <c r="Q7" s="177"/>
      <c r="R7" s="177"/>
      <c r="S7" s="177"/>
      <c r="T7" s="177"/>
      <c r="U7" s="63"/>
      <c r="V7" s="63"/>
      <c r="W7" s="63"/>
    </row>
    <row r="8" spans="1:23" s="71" customFormat="1" x14ac:dyDescent="0.2">
      <c r="A8" s="63"/>
      <c r="B8" s="172"/>
      <c r="C8" s="63"/>
      <c r="D8" s="63"/>
      <c r="E8" s="63"/>
      <c r="F8" s="63"/>
      <c r="G8" s="63"/>
      <c r="H8" s="63"/>
      <c r="I8" s="63"/>
      <c r="J8" s="63"/>
      <c r="K8" s="63"/>
      <c r="L8" s="63"/>
      <c r="M8" s="63"/>
      <c r="N8" s="63"/>
      <c r="O8" s="63"/>
      <c r="P8" s="63"/>
      <c r="Q8" s="63"/>
      <c r="R8" s="63"/>
      <c r="S8" s="63"/>
      <c r="T8" s="63"/>
      <c r="U8" s="63"/>
      <c r="V8" s="63"/>
      <c r="W8" s="63"/>
    </row>
    <row r="9" spans="1:23" s="71" customFormat="1" x14ac:dyDescent="0.2">
      <c r="A9" s="293" t="s">
        <v>49</v>
      </c>
      <c r="D9" s="290" t="s">
        <v>48</v>
      </c>
      <c r="E9" s="290"/>
      <c r="G9" s="290" t="s">
        <v>3</v>
      </c>
      <c r="H9" s="290"/>
      <c r="I9" s="63"/>
      <c r="J9" s="290" t="s">
        <v>47</v>
      </c>
      <c r="K9" s="290"/>
      <c r="L9" s="63"/>
      <c r="M9" s="63"/>
      <c r="N9" s="290" t="s">
        <v>2</v>
      </c>
      <c r="O9" s="290"/>
      <c r="P9" s="63"/>
      <c r="Q9" s="290" t="s">
        <v>4</v>
      </c>
      <c r="R9" s="290"/>
      <c r="S9" s="63"/>
      <c r="T9" s="63"/>
      <c r="U9" s="63"/>
      <c r="V9" s="63"/>
      <c r="W9" s="63"/>
    </row>
    <row r="10" spans="1:23" s="71" customFormat="1" x14ac:dyDescent="0.2">
      <c r="A10" s="293"/>
      <c r="B10" s="77" t="s">
        <v>35</v>
      </c>
      <c r="C10" s="78"/>
      <c r="D10" s="150">
        <f>SUM(E19:E83)</f>
        <v>0</v>
      </c>
      <c r="E10" s="151"/>
      <c r="F10" s="78"/>
      <c r="G10" s="150">
        <f>SUM(G19:G83)</f>
        <v>0</v>
      </c>
      <c r="H10" s="151"/>
      <c r="I10" s="78"/>
      <c r="J10" s="150">
        <f>SUM(I19:I83)</f>
        <v>0</v>
      </c>
      <c r="K10" s="151"/>
      <c r="L10" s="78"/>
      <c r="M10" s="78"/>
      <c r="N10" s="150">
        <f>SUM(Q19:Q248)</f>
        <v>0</v>
      </c>
      <c r="O10" s="151"/>
      <c r="P10" s="78"/>
      <c r="Q10" s="150">
        <f>SUM(K19:K83)+SUM(S19:S248)</f>
        <v>0</v>
      </c>
      <c r="R10" s="151"/>
      <c r="S10" s="63"/>
      <c r="T10" s="63"/>
      <c r="U10" s="63"/>
      <c r="V10" s="63"/>
      <c r="W10" s="63"/>
    </row>
    <row r="11" spans="1:23" s="71" customFormat="1" x14ac:dyDescent="0.2">
      <c r="A11" s="293"/>
      <c r="B11" s="79" t="s">
        <v>36</v>
      </c>
      <c r="C11" s="80"/>
      <c r="D11" s="152">
        <f>SUM(F19:F83)</f>
        <v>0</v>
      </c>
      <c r="E11" s="153"/>
      <c r="F11" s="80"/>
      <c r="G11" s="152">
        <f>SUM(H19:H83)</f>
        <v>0</v>
      </c>
      <c r="H11" s="153"/>
      <c r="I11" s="80"/>
      <c r="J11" s="152">
        <f>SUM(J19:J83)</f>
        <v>0</v>
      </c>
      <c r="K11" s="153"/>
      <c r="L11" s="80"/>
      <c r="M11" s="80"/>
      <c r="N11" s="152">
        <f>SUM(R19:R248)</f>
        <v>0</v>
      </c>
      <c r="O11" s="153"/>
      <c r="P11" s="80"/>
      <c r="Q11" s="152">
        <f>SUM(L19:L83)+SUM(T19:T248)</f>
        <v>0</v>
      </c>
      <c r="R11" s="153"/>
      <c r="S11" s="63"/>
      <c r="T11" s="63"/>
      <c r="U11" s="63"/>
      <c r="V11" s="63"/>
      <c r="W11" s="63"/>
    </row>
    <row r="12" spans="1:23" s="71" customFormat="1" x14ac:dyDescent="0.2">
      <c r="A12" s="293"/>
      <c r="B12" s="76" t="s">
        <v>37</v>
      </c>
      <c r="C12" s="63"/>
      <c r="D12" s="154">
        <f>D10-D11</f>
        <v>0</v>
      </c>
      <c r="E12" s="155"/>
      <c r="F12" s="63"/>
      <c r="G12" s="154">
        <f>G10-G11</f>
        <v>0</v>
      </c>
      <c r="H12" s="155"/>
      <c r="I12" s="63"/>
      <c r="J12" s="154">
        <f>J10-J11</f>
        <v>0</v>
      </c>
      <c r="K12" s="155"/>
      <c r="L12" s="63"/>
      <c r="M12" s="63"/>
      <c r="N12" s="154">
        <f>N10-N11</f>
        <v>0</v>
      </c>
      <c r="O12" s="155"/>
      <c r="P12" s="63"/>
      <c r="Q12" s="154">
        <f>Q10-Q11</f>
        <v>0</v>
      </c>
      <c r="R12" s="155"/>
      <c r="S12" s="63"/>
      <c r="T12" s="63"/>
      <c r="U12" s="63"/>
      <c r="V12" s="63"/>
      <c r="W12" s="63"/>
    </row>
    <row r="13" spans="1:23" x14ac:dyDescent="0.2">
      <c r="A13" s="293"/>
      <c r="G13" s="33"/>
      <c r="I13" s="33"/>
      <c r="M13" s="33"/>
      <c r="S13" s="33"/>
      <c r="U13" s="33"/>
    </row>
    <row r="14" spans="1:23" x14ac:dyDescent="0.2">
      <c r="A14" s="74"/>
      <c r="B14" s="288" t="s">
        <v>46</v>
      </c>
      <c r="C14" s="288"/>
      <c r="D14" s="288"/>
      <c r="E14" s="288"/>
      <c r="F14" s="288"/>
      <c r="G14" s="288"/>
      <c r="H14" s="288"/>
      <c r="I14" s="288"/>
      <c r="J14" s="288"/>
      <c r="K14" s="288"/>
      <c r="L14" s="291"/>
      <c r="M14" s="287" t="s">
        <v>45</v>
      </c>
      <c r="N14" s="288"/>
      <c r="O14" s="288"/>
      <c r="P14" s="288"/>
      <c r="Q14" s="288"/>
      <c r="R14" s="288"/>
      <c r="S14" s="288"/>
      <c r="T14" s="288"/>
      <c r="U14" s="65"/>
      <c r="V14" s="64"/>
    </row>
    <row r="15" spans="1:23" x14ac:dyDescent="0.2">
      <c r="A15" s="75"/>
      <c r="B15" s="290"/>
      <c r="C15" s="290"/>
      <c r="D15" s="290"/>
      <c r="E15" s="290"/>
      <c r="F15" s="290"/>
      <c r="G15" s="290"/>
      <c r="H15" s="290"/>
      <c r="I15" s="290"/>
      <c r="J15" s="290"/>
      <c r="K15" s="290"/>
      <c r="L15" s="292"/>
      <c r="M15" s="289"/>
      <c r="N15" s="290"/>
      <c r="O15" s="290"/>
      <c r="P15" s="290"/>
      <c r="Q15" s="290"/>
      <c r="R15" s="290"/>
      <c r="S15" s="290"/>
      <c r="T15" s="290"/>
      <c r="U15" s="65"/>
      <c r="V15" s="64"/>
    </row>
    <row r="16" spans="1:23" x14ac:dyDescent="0.2">
      <c r="B16" s="282" t="s">
        <v>44</v>
      </c>
      <c r="C16" s="282"/>
      <c r="D16" s="282"/>
      <c r="E16" s="281" t="s">
        <v>199</v>
      </c>
      <c r="F16" s="281"/>
      <c r="G16" s="278" t="s">
        <v>3</v>
      </c>
      <c r="H16" s="281"/>
      <c r="I16" s="278" t="s">
        <v>200</v>
      </c>
      <c r="J16" s="279"/>
      <c r="K16" s="278" t="s">
        <v>4</v>
      </c>
      <c r="L16" s="279"/>
      <c r="M16" s="66"/>
      <c r="N16" s="282" t="s">
        <v>44</v>
      </c>
      <c r="O16" s="282"/>
      <c r="P16" s="282"/>
      <c r="Q16" s="281" t="s">
        <v>2</v>
      </c>
      <c r="R16" s="281"/>
      <c r="S16" s="278" t="s">
        <v>4</v>
      </c>
      <c r="T16" s="281"/>
      <c r="U16" s="73"/>
      <c r="V16" s="72"/>
    </row>
    <row r="17" spans="1:22" x14ac:dyDescent="0.2">
      <c r="B17" s="283"/>
      <c r="C17" s="283"/>
      <c r="D17" s="283"/>
      <c r="E17" s="277" t="s">
        <v>12</v>
      </c>
      <c r="F17" s="277"/>
      <c r="G17" s="276" t="s">
        <v>12</v>
      </c>
      <c r="H17" s="277"/>
      <c r="I17" s="276" t="s">
        <v>12</v>
      </c>
      <c r="J17" s="280"/>
      <c r="K17" s="276" t="s">
        <v>12</v>
      </c>
      <c r="L17" s="280"/>
      <c r="M17" s="66"/>
      <c r="N17" s="283"/>
      <c r="O17" s="283"/>
      <c r="P17" s="283"/>
      <c r="Q17" s="277" t="s">
        <v>12</v>
      </c>
      <c r="R17" s="277"/>
      <c r="S17" s="276" t="s">
        <v>12</v>
      </c>
      <c r="T17" s="277"/>
      <c r="U17" s="69"/>
      <c r="V17" s="70"/>
    </row>
    <row r="18" spans="1:22" x14ac:dyDescent="0.2">
      <c r="B18" s="284"/>
      <c r="C18" s="284"/>
      <c r="D18" s="284"/>
      <c r="E18" s="67" t="s">
        <v>42</v>
      </c>
      <c r="F18" s="81" t="s">
        <v>43</v>
      </c>
      <c r="G18" s="68" t="s">
        <v>42</v>
      </c>
      <c r="H18" s="81" t="s">
        <v>43</v>
      </c>
      <c r="I18" s="68" t="s">
        <v>42</v>
      </c>
      <c r="J18" s="81" t="s">
        <v>43</v>
      </c>
      <c r="K18" s="68" t="s">
        <v>42</v>
      </c>
      <c r="L18" s="81" t="s">
        <v>43</v>
      </c>
      <c r="M18" s="62"/>
      <c r="N18" s="284"/>
      <c r="O18" s="284"/>
      <c r="P18" s="284"/>
      <c r="Q18" s="67" t="s">
        <v>42</v>
      </c>
      <c r="R18" s="81" t="s">
        <v>43</v>
      </c>
      <c r="S18" s="68" t="s">
        <v>42</v>
      </c>
      <c r="T18" s="81" t="s">
        <v>43</v>
      </c>
      <c r="U18" s="69"/>
      <c r="V18" s="70"/>
    </row>
    <row r="19" spans="1:22" x14ac:dyDescent="0.2">
      <c r="A19" s="47">
        <v>1</v>
      </c>
      <c r="B19" s="275"/>
      <c r="C19" s="275"/>
      <c r="D19" s="275"/>
      <c r="E19" s="134"/>
      <c r="F19" s="135"/>
      <c r="G19" s="136"/>
      <c r="H19" s="135"/>
      <c r="I19" s="136"/>
      <c r="J19" s="135"/>
      <c r="K19" s="136"/>
      <c r="L19" s="135"/>
      <c r="M19" s="46">
        <v>1</v>
      </c>
      <c r="N19" s="275"/>
      <c r="O19" s="275"/>
      <c r="P19" s="275"/>
      <c r="Q19" s="138"/>
      <c r="R19" s="139"/>
      <c r="S19" s="140"/>
      <c r="T19" s="139"/>
      <c r="U19" s="69"/>
      <c r="V19" s="70"/>
    </row>
    <row r="20" spans="1:22" x14ac:dyDescent="0.2">
      <c r="A20" s="47">
        <f>A19+1</f>
        <v>2</v>
      </c>
      <c r="B20" s="275"/>
      <c r="C20" s="275"/>
      <c r="D20" s="275"/>
      <c r="E20" s="121"/>
      <c r="F20" s="137"/>
      <c r="G20" s="122"/>
      <c r="H20" s="137"/>
      <c r="I20" s="122"/>
      <c r="J20" s="137"/>
      <c r="K20" s="122"/>
      <c r="L20" s="137"/>
      <c r="M20" s="46">
        <f>M19+1</f>
        <v>2</v>
      </c>
      <c r="N20" s="275"/>
      <c r="O20" s="275"/>
      <c r="P20" s="275"/>
      <c r="Q20" s="121"/>
      <c r="R20" s="137"/>
      <c r="S20" s="122"/>
      <c r="T20" s="137"/>
    </row>
    <row r="21" spans="1:22" x14ac:dyDescent="0.2">
      <c r="A21" s="47">
        <f t="shared" ref="A21:A83" si="0">A20+1</f>
        <v>3</v>
      </c>
      <c r="B21" s="275"/>
      <c r="C21" s="275"/>
      <c r="D21" s="275"/>
      <c r="E21" s="138"/>
      <c r="F21" s="139"/>
      <c r="G21" s="140"/>
      <c r="H21" s="139"/>
      <c r="I21" s="140"/>
      <c r="J21" s="139"/>
      <c r="K21" s="140"/>
      <c r="L21" s="139"/>
      <c r="M21" s="46">
        <f t="shared" ref="M21:M84" si="1">M20+1</f>
        <v>3</v>
      </c>
      <c r="N21" s="275"/>
      <c r="O21" s="275"/>
      <c r="P21" s="275"/>
      <c r="Q21" s="121"/>
      <c r="R21" s="137"/>
      <c r="S21" s="122"/>
      <c r="T21" s="137"/>
      <c r="U21" s="73"/>
      <c r="V21" s="72"/>
    </row>
    <row r="22" spans="1:22" x14ac:dyDescent="0.2">
      <c r="A22" s="47">
        <f t="shared" si="0"/>
        <v>4</v>
      </c>
      <c r="B22" s="275"/>
      <c r="C22" s="275"/>
      <c r="D22" s="275"/>
      <c r="E22" s="121"/>
      <c r="F22" s="137"/>
      <c r="G22" s="122"/>
      <c r="H22" s="137"/>
      <c r="I22" s="122"/>
      <c r="J22" s="137"/>
      <c r="K22" s="122"/>
      <c r="L22" s="137"/>
      <c r="M22" s="46">
        <f t="shared" si="1"/>
        <v>4</v>
      </c>
      <c r="N22" s="275"/>
      <c r="O22" s="275"/>
      <c r="P22" s="275"/>
      <c r="Q22" s="121"/>
      <c r="R22" s="137"/>
      <c r="S22" s="122"/>
      <c r="T22" s="137"/>
      <c r="U22" s="69"/>
      <c r="V22" s="70"/>
    </row>
    <row r="23" spans="1:22" x14ac:dyDescent="0.2">
      <c r="A23" s="47">
        <f t="shared" si="0"/>
        <v>5</v>
      </c>
      <c r="B23" s="275"/>
      <c r="C23" s="275"/>
      <c r="D23" s="275"/>
      <c r="E23" s="138"/>
      <c r="F23" s="139"/>
      <c r="G23" s="140"/>
      <c r="H23" s="139"/>
      <c r="I23" s="140"/>
      <c r="J23" s="139"/>
      <c r="K23" s="140"/>
      <c r="L23" s="139"/>
      <c r="M23" s="46">
        <f t="shared" si="1"/>
        <v>5</v>
      </c>
      <c r="N23" s="275"/>
      <c r="O23" s="275"/>
      <c r="P23" s="275"/>
      <c r="Q23" s="121"/>
      <c r="R23" s="137"/>
      <c r="S23" s="122"/>
      <c r="T23" s="137"/>
      <c r="U23" s="69"/>
      <c r="V23" s="70"/>
    </row>
    <row r="24" spans="1:22" x14ac:dyDescent="0.2">
      <c r="A24" s="47">
        <f t="shared" si="0"/>
        <v>6</v>
      </c>
      <c r="B24" s="275"/>
      <c r="C24" s="275"/>
      <c r="D24" s="275"/>
      <c r="E24" s="121"/>
      <c r="F24" s="137"/>
      <c r="G24" s="122"/>
      <c r="H24" s="137"/>
      <c r="I24" s="122"/>
      <c r="J24" s="137"/>
      <c r="K24" s="122"/>
      <c r="L24" s="137"/>
      <c r="M24" s="46">
        <f t="shared" si="1"/>
        <v>6</v>
      </c>
      <c r="N24" s="275"/>
      <c r="O24" s="275"/>
      <c r="P24" s="275"/>
      <c r="Q24" s="121"/>
      <c r="R24" s="137"/>
      <c r="S24" s="122"/>
      <c r="T24" s="137"/>
      <c r="U24" s="69"/>
      <c r="V24" s="70"/>
    </row>
    <row r="25" spans="1:22" x14ac:dyDescent="0.2">
      <c r="A25" s="47">
        <f t="shared" si="0"/>
        <v>7</v>
      </c>
      <c r="B25" s="275"/>
      <c r="C25" s="275"/>
      <c r="D25" s="275"/>
      <c r="E25" s="138"/>
      <c r="F25" s="139"/>
      <c r="G25" s="140"/>
      <c r="H25" s="139"/>
      <c r="I25" s="140"/>
      <c r="J25" s="139"/>
      <c r="K25" s="140"/>
      <c r="L25" s="139"/>
      <c r="M25" s="46">
        <f t="shared" si="1"/>
        <v>7</v>
      </c>
      <c r="N25" s="275"/>
      <c r="O25" s="275"/>
      <c r="P25" s="275"/>
      <c r="Q25" s="121"/>
      <c r="R25" s="137"/>
      <c r="S25" s="122"/>
      <c r="T25" s="137"/>
    </row>
    <row r="26" spans="1:22" x14ac:dyDescent="0.2">
      <c r="A26" s="47">
        <f t="shared" si="0"/>
        <v>8</v>
      </c>
      <c r="B26" s="275"/>
      <c r="C26" s="275"/>
      <c r="D26" s="275"/>
      <c r="E26" s="121"/>
      <c r="F26" s="137"/>
      <c r="G26" s="122"/>
      <c r="H26" s="137"/>
      <c r="I26" s="122"/>
      <c r="J26" s="137"/>
      <c r="K26" s="122"/>
      <c r="L26" s="137"/>
      <c r="M26" s="46">
        <f t="shared" si="1"/>
        <v>8</v>
      </c>
      <c r="N26" s="275"/>
      <c r="O26" s="275"/>
      <c r="P26" s="275"/>
      <c r="Q26" s="121"/>
      <c r="R26" s="137"/>
      <c r="S26" s="122"/>
      <c r="T26" s="137"/>
      <c r="U26" s="73"/>
      <c r="V26" s="72"/>
    </row>
    <row r="27" spans="1:22" x14ac:dyDescent="0.2">
      <c r="A27" s="47">
        <f t="shared" si="0"/>
        <v>9</v>
      </c>
      <c r="B27" s="275"/>
      <c r="C27" s="275"/>
      <c r="D27" s="275"/>
      <c r="E27" s="138"/>
      <c r="F27" s="139"/>
      <c r="G27" s="140"/>
      <c r="H27" s="139"/>
      <c r="I27" s="140"/>
      <c r="J27" s="139"/>
      <c r="K27" s="140"/>
      <c r="L27" s="139"/>
      <c r="M27" s="46">
        <f t="shared" si="1"/>
        <v>9</v>
      </c>
      <c r="N27" s="275"/>
      <c r="O27" s="275"/>
      <c r="P27" s="275"/>
      <c r="Q27" s="121"/>
      <c r="R27" s="137"/>
      <c r="S27" s="122"/>
      <c r="T27" s="137"/>
      <c r="U27" s="69"/>
      <c r="V27" s="70"/>
    </row>
    <row r="28" spans="1:22" x14ac:dyDescent="0.2">
      <c r="A28" s="47">
        <f t="shared" si="0"/>
        <v>10</v>
      </c>
      <c r="B28" s="275"/>
      <c r="C28" s="275"/>
      <c r="D28" s="275"/>
      <c r="E28" s="121"/>
      <c r="F28" s="137"/>
      <c r="G28" s="122"/>
      <c r="H28" s="137"/>
      <c r="I28" s="122"/>
      <c r="J28" s="137"/>
      <c r="K28" s="122"/>
      <c r="L28" s="137"/>
      <c r="M28" s="46">
        <f t="shared" si="1"/>
        <v>10</v>
      </c>
      <c r="N28" s="275"/>
      <c r="O28" s="275"/>
      <c r="P28" s="275"/>
      <c r="Q28" s="121"/>
      <c r="R28" s="137"/>
      <c r="S28" s="122"/>
      <c r="T28" s="137"/>
      <c r="U28" s="69"/>
      <c r="V28" s="70"/>
    </row>
    <row r="29" spans="1:22" x14ac:dyDescent="0.2">
      <c r="A29" s="47">
        <f t="shared" si="0"/>
        <v>11</v>
      </c>
      <c r="B29" s="275"/>
      <c r="C29" s="275"/>
      <c r="D29" s="275"/>
      <c r="E29" s="138"/>
      <c r="F29" s="139"/>
      <c r="G29" s="140"/>
      <c r="H29" s="139"/>
      <c r="I29" s="140"/>
      <c r="J29" s="139"/>
      <c r="K29" s="140"/>
      <c r="L29" s="139"/>
      <c r="M29" s="46">
        <f t="shared" si="1"/>
        <v>11</v>
      </c>
      <c r="N29" s="275"/>
      <c r="O29" s="275"/>
      <c r="P29" s="275"/>
      <c r="Q29" s="121"/>
      <c r="R29" s="137"/>
      <c r="S29" s="122"/>
      <c r="T29" s="137"/>
      <c r="U29" s="69"/>
      <c r="V29" s="70"/>
    </row>
    <row r="30" spans="1:22" x14ac:dyDescent="0.2">
      <c r="A30" s="47">
        <f t="shared" si="0"/>
        <v>12</v>
      </c>
      <c r="B30" s="275"/>
      <c r="C30" s="275"/>
      <c r="D30" s="275"/>
      <c r="E30" s="121"/>
      <c r="F30" s="137"/>
      <c r="G30" s="122"/>
      <c r="H30" s="137"/>
      <c r="I30" s="122"/>
      <c r="J30" s="137"/>
      <c r="K30" s="122"/>
      <c r="L30" s="137"/>
      <c r="M30" s="46">
        <f t="shared" si="1"/>
        <v>12</v>
      </c>
      <c r="N30" s="275"/>
      <c r="O30" s="275"/>
      <c r="P30" s="275"/>
      <c r="Q30" s="121"/>
      <c r="R30" s="137"/>
      <c r="S30" s="122"/>
      <c r="T30" s="137"/>
    </row>
    <row r="31" spans="1:22" x14ac:dyDescent="0.2">
      <c r="A31" s="47">
        <f t="shared" si="0"/>
        <v>13</v>
      </c>
      <c r="B31" s="275"/>
      <c r="C31" s="275"/>
      <c r="D31" s="275"/>
      <c r="E31" s="121"/>
      <c r="F31" s="137"/>
      <c r="G31" s="122"/>
      <c r="H31" s="137"/>
      <c r="I31" s="122"/>
      <c r="J31" s="137"/>
      <c r="K31" s="122"/>
      <c r="L31" s="137"/>
      <c r="M31" s="46">
        <f t="shared" si="1"/>
        <v>13</v>
      </c>
      <c r="N31" s="275"/>
      <c r="O31" s="275"/>
      <c r="P31" s="275"/>
      <c r="Q31" s="121"/>
      <c r="R31" s="137"/>
      <c r="S31" s="122"/>
      <c r="T31" s="137"/>
      <c r="U31" s="73"/>
      <c r="V31" s="72"/>
    </row>
    <row r="32" spans="1:22" x14ac:dyDescent="0.2">
      <c r="A32" s="47">
        <f t="shared" si="0"/>
        <v>14</v>
      </c>
      <c r="B32" s="275"/>
      <c r="C32" s="275"/>
      <c r="D32" s="275"/>
      <c r="E32" s="121"/>
      <c r="F32" s="137"/>
      <c r="G32" s="122"/>
      <c r="H32" s="137"/>
      <c r="I32" s="122"/>
      <c r="J32" s="137"/>
      <c r="K32" s="122"/>
      <c r="L32" s="137"/>
      <c r="M32" s="46">
        <f t="shared" si="1"/>
        <v>14</v>
      </c>
      <c r="N32" s="275"/>
      <c r="O32" s="275"/>
      <c r="P32" s="275"/>
      <c r="Q32" s="121"/>
      <c r="R32" s="137"/>
      <c r="S32" s="122"/>
      <c r="T32" s="137"/>
      <c r="U32" s="69"/>
      <c r="V32" s="70"/>
    </row>
    <row r="33" spans="1:22" x14ac:dyDescent="0.2">
      <c r="A33" s="47">
        <f t="shared" si="0"/>
        <v>15</v>
      </c>
      <c r="B33" s="275"/>
      <c r="C33" s="275"/>
      <c r="D33" s="275"/>
      <c r="E33" s="121"/>
      <c r="F33" s="137"/>
      <c r="G33" s="122"/>
      <c r="H33" s="137"/>
      <c r="I33" s="122"/>
      <c r="J33" s="137"/>
      <c r="K33" s="122"/>
      <c r="L33" s="137"/>
      <c r="M33" s="46">
        <f t="shared" si="1"/>
        <v>15</v>
      </c>
      <c r="N33" s="275"/>
      <c r="O33" s="275"/>
      <c r="P33" s="275"/>
      <c r="Q33" s="121"/>
      <c r="R33" s="137"/>
      <c r="S33" s="122"/>
      <c r="T33" s="137"/>
      <c r="U33" s="69"/>
      <c r="V33" s="70"/>
    </row>
    <row r="34" spans="1:22" x14ac:dyDescent="0.2">
      <c r="A34" s="47">
        <f t="shared" si="0"/>
        <v>16</v>
      </c>
      <c r="B34" s="275"/>
      <c r="C34" s="275"/>
      <c r="D34" s="275"/>
      <c r="E34" s="121"/>
      <c r="F34" s="137"/>
      <c r="G34" s="122"/>
      <c r="H34" s="137"/>
      <c r="I34" s="122"/>
      <c r="J34" s="137"/>
      <c r="K34" s="122"/>
      <c r="L34" s="137"/>
      <c r="M34" s="46">
        <f t="shared" si="1"/>
        <v>16</v>
      </c>
      <c r="N34" s="275"/>
      <c r="O34" s="275"/>
      <c r="P34" s="275"/>
      <c r="Q34" s="121"/>
      <c r="R34" s="137"/>
      <c r="S34" s="122"/>
      <c r="T34" s="137"/>
      <c r="U34" s="69"/>
      <c r="V34" s="70"/>
    </row>
    <row r="35" spans="1:22" x14ac:dyDescent="0.2">
      <c r="A35" s="47">
        <f t="shared" si="0"/>
        <v>17</v>
      </c>
      <c r="B35" s="275"/>
      <c r="C35" s="275"/>
      <c r="D35" s="275"/>
      <c r="E35" s="121"/>
      <c r="F35" s="137"/>
      <c r="G35" s="122"/>
      <c r="H35" s="137"/>
      <c r="I35" s="122"/>
      <c r="J35" s="137"/>
      <c r="K35" s="122"/>
      <c r="L35" s="137"/>
      <c r="M35" s="46">
        <f t="shared" si="1"/>
        <v>17</v>
      </c>
      <c r="N35" s="275"/>
      <c r="O35" s="275"/>
      <c r="P35" s="275"/>
      <c r="Q35" s="121"/>
      <c r="R35" s="137"/>
      <c r="S35" s="122"/>
      <c r="T35" s="137"/>
    </row>
    <row r="36" spans="1:22" x14ac:dyDescent="0.2">
      <c r="A36" s="47">
        <f t="shared" si="0"/>
        <v>18</v>
      </c>
      <c r="B36" s="275"/>
      <c r="C36" s="275"/>
      <c r="D36" s="275"/>
      <c r="E36" s="121"/>
      <c r="F36" s="137"/>
      <c r="G36" s="122"/>
      <c r="H36" s="137"/>
      <c r="I36" s="122"/>
      <c r="J36" s="137"/>
      <c r="K36" s="122"/>
      <c r="L36" s="137"/>
      <c r="M36" s="46">
        <f t="shared" si="1"/>
        <v>18</v>
      </c>
      <c r="N36" s="275"/>
      <c r="O36" s="275"/>
      <c r="P36" s="275"/>
      <c r="Q36" s="121"/>
      <c r="R36" s="137"/>
      <c r="S36" s="122"/>
      <c r="T36" s="137"/>
      <c r="U36" s="73"/>
      <c r="V36" s="72"/>
    </row>
    <row r="37" spans="1:22" x14ac:dyDescent="0.2">
      <c r="A37" s="47">
        <f t="shared" si="0"/>
        <v>19</v>
      </c>
      <c r="B37" s="275"/>
      <c r="C37" s="275"/>
      <c r="D37" s="275"/>
      <c r="E37" s="121"/>
      <c r="F37" s="137"/>
      <c r="G37" s="122"/>
      <c r="H37" s="137"/>
      <c r="I37" s="122"/>
      <c r="J37" s="137"/>
      <c r="K37" s="122"/>
      <c r="L37" s="137"/>
      <c r="M37" s="46">
        <f t="shared" si="1"/>
        <v>19</v>
      </c>
      <c r="N37" s="275"/>
      <c r="O37" s="275"/>
      <c r="P37" s="275"/>
      <c r="Q37" s="121"/>
      <c r="R37" s="137"/>
      <c r="S37" s="122"/>
      <c r="T37" s="137"/>
      <c r="U37" s="69"/>
      <c r="V37" s="70"/>
    </row>
    <row r="38" spans="1:22" x14ac:dyDescent="0.2">
      <c r="A38" s="47">
        <f t="shared" si="0"/>
        <v>20</v>
      </c>
      <c r="B38" s="275"/>
      <c r="C38" s="275"/>
      <c r="D38" s="275"/>
      <c r="E38" s="121"/>
      <c r="F38" s="137"/>
      <c r="G38" s="122"/>
      <c r="H38" s="137"/>
      <c r="I38" s="122"/>
      <c r="J38" s="137"/>
      <c r="K38" s="122"/>
      <c r="L38" s="137"/>
      <c r="M38" s="46">
        <f t="shared" si="1"/>
        <v>20</v>
      </c>
      <c r="N38" s="275"/>
      <c r="O38" s="275"/>
      <c r="P38" s="275"/>
      <c r="Q38" s="121"/>
      <c r="R38" s="137"/>
      <c r="S38" s="122"/>
      <c r="T38" s="137"/>
      <c r="U38" s="69"/>
      <c r="V38" s="70"/>
    </row>
    <row r="39" spans="1:22" x14ac:dyDescent="0.2">
      <c r="A39" s="47">
        <f t="shared" si="0"/>
        <v>21</v>
      </c>
      <c r="B39" s="275"/>
      <c r="C39" s="275"/>
      <c r="D39" s="275"/>
      <c r="E39" s="121"/>
      <c r="F39" s="137"/>
      <c r="G39" s="122"/>
      <c r="H39" s="137"/>
      <c r="I39" s="122"/>
      <c r="J39" s="137"/>
      <c r="K39" s="122"/>
      <c r="L39" s="137"/>
      <c r="M39" s="46">
        <f t="shared" si="1"/>
        <v>21</v>
      </c>
      <c r="N39" s="275"/>
      <c r="O39" s="275"/>
      <c r="P39" s="275"/>
      <c r="Q39" s="121"/>
      <c r="R39" s="137"/>
      <c r="S39" s="122"/>
      <c r="T39" s="137"/>
      <c r="U39" s="69"/>
      <c r="V39" s="70"/>
    </row>
    <row r="40" spans="1:22" x14ac:dyDescent="0.2">
      <c r="A40" s="47">
        <f t="shared" si="0"/>
        <v>22</v>
      </c>
      <c r="B40" s="275"/>
      <c r="C40" s="275"/>
      <c r="D40" s="275"/>
      <c r="E40" s="121"/>
      <c r="F40" s="137"/>
      <c r="G40" s="122"/>
      <c r="H40" s="137"/>
      <c r="I40" s="122"/>
      <c r="J40" s="137"/>
      <c r="K40" s="122"/>
      <c r="L40" s="137"/>
      <c r="M40" s="46">
        <f t="shared" si="1"/>
        <v>22</v>
      </c>
      <c r="N40" s="275"/>
      <c r="O40" s="275"/>
      <c r="P40" s="275"/>
      <c r="Q40" s="121"/>
      <c r="R40" s="137"/>
      <c r="S40" s="122"/>
      <c r="T40" s="137"/>
    </row>
    <row r="41" spans="1:22" x14ac:dyDescent="0.2">
      <c r="A41" s="47">
        <f t="shared" si="0"/>
        <v>23</v>
      </c>
      <c r="B41" s="275"/>
      <c r="C41" s="275"/>
      <c r="D41" s="275"/>
      <c r="E41" s="121"/>
      <c r="F41" s="137"/>
      <c r="G41" s="122"/>
      <c r="H41" s="137"/>
      <c r="I41" s="122"/>
      <c r="J41" s="137"/>
      <c r="K41" s="122"/>
      <c r="L41" s="137"/>
      <c r="M41" s="46">
        <f t="shared" si="1"/>
        <v>23</v>
      </c>
      <c r="N41" s="275"/>
      <c r="O41" s="275"/>
      <c r="P41" s="275"/>
      <c r="Q41" s="121"/>
      <c r="R41" s="137"/>
      <c r="S41" s="122"/>
      <c r="T41" s="137"/>
      <c r="U41" s="73"/>
      <c r="V41" s="72"/>
    </row>
    <row r="42" spans="1:22" x14ac:dyDescent="0.2">
      <c r="A42" s="47">
        <f t="shared" si="0"/>
        <v>24</v>
      </c>
      <c r="B42" s="275"/>
      <c r="C42" s="275"/>
      <c r="D42" s="275"/>
      <c r="E42" s="121"/>
      <c r="F42" s="137"/>
      <c r="G42" s="122"/>
      <c r="H42" s="137"/>
      <c r="I42" s="122"/>
      <c r="J42" s="137"/>
      <c r="K42" s="122"/>
      <c r="L42" s="137"/>
      <c r="M42" s="46">
        <f t="shared" si="1"/>
        <v>24</v>
      </c>
      <c r="N42" s="275"/>
      <c r="O42" s="275"/>
      <c r="P42" s="275"/>
      <c r="Q42" s="121"/>
      <c r="R42" s="137"/>
      <c r="S42" s="122"/>
      <c r="T42" s="137"/>
      <c r="U42" s="69"/>
      <c r="V42" s="70"/>
    </row>
    <row r="43" spans="1:22" x14ac:dyDescent="0.2">
      <c r="A43" s="47">
        <f t="shared" si="0"/>
        <v>25</v>
      </c>
      <c r="B43" s="275"/>
      <c r="C43" s="275"/>
      <c r="D43" s="275"/>
      <c r="E43" s="121"/>
      <c r="F43" s="137"/>
      <c r="G43" s="122"/>
      <c r="H43" s="137"/>
      <c r="I43" s="122"/>
      <c r="J43" s="137"/>
      <c r="K43" s="122"/>
      <c r="L43" s="137"/>
      <c r="M43" s="46">
        <f t="shared" si="1"/>
        <v>25</v>
      </c>
      <c r="N43" s="275"/>
      <c r="O43" s="275"/>
      <c r="P43" s="275"/>
      <c r="Q43" s="121"/>
      <c r="R43" s="137"/>
      <c r="S43" s="122"/>
      <c r="T43" s="137"/>
      <c r="U43" s="69"/>
      <c r="V43" s="70"/>
    </row>
    <row r="44" spans="1:22" x14ac:dyDescent="0.2">
      <c r="A44" s="47">
        <f t="shared" si="0"/>
        <v>26</v>
      </c>
      <c r="B44" s="275"/>
      <c r="C44" s="275"/>
      <c r="D44" s="275"/>
      <c r="E44" s="121"/>
      <c r="F44" s="137"/>
      <c r="G44" s="122"/>
      <c r="H44" s="137"/>
      <c r="I44" s="122"/>
      <c r="J44" s="137"/>
      <c r="K44" s="122"/>
      <c r="L44" s="137"/>
      <c r="M44" s="46">
        <f t="shared" si="1"/>
        <v>26</v>
      </c>
      <c r="N44" s="275"/>
      <c r="O44" s="275"/>
      <c r="P44" s="275"/>
      <c r="Q44" s="121"/>
      <c r="R44" s="137"/>
      <c r="S44" s="122"/>
      <c r="T44" s="137"/>
      <c r="U44" s="69"/>
      <c r="V44" s="70"/>
    </row>
    <row r="45" spans="1:22" x14ac:dyDescent="0.2">
      <c r="A45" s="47">
        <f t="shared" si="0"/>
        <v>27</v>
      </c>
      <c r="B45" s="275"/>
      <c r="C45" s="275"/>
      <c r="D45" s="275"/>
      <c r="E45" s="121"/>
      <c r="F45" s="137"/>
      <c r="G45" s="122"/>
      <c r="H45" s="137"/>
      <c r="I45" s="122"/>
      <c r="J45" s="137"/>
      <c r="K45" s="122"/>
      <c r="L45" s="137"/>
      <c r="M45" s="46">
        <f t="shared" si="1"/>
        <v>27</v>
      </c>
      <c r="N45" s="275"/>
      <c r="O45" s="275"/>
      <c r="P45" s="275"/>
      <c r="Q45" s="121"/>
      <c r="R45" s="137"/>
      <c r="S45" s="122"/>
      <c r="T45" s="137"/>
    </row>
    <row r="46" spans="1:22" x14ac:dyDescent="0.2">
      <c r="A46" s="47">
        <f t="shared" si="0"/>
        <v>28</v>
      </c>
      <c r="B46" s="275"/>
      <c r="C46" s="275"/>
      <c r="D46" s="275"/>
      <c r="E46" s="121"/>
      <c r="F46" s="137"/>
      <c r="G46" s="122"/>
      <c r="H46" s="137"/>
      <c r="I46" s="122"/>
      <c r="J46" s="137"/>
      <c r="K46" s="122"/>
      <c r="L46" s="137"/>
      <c r="M46" s="46">
        <f t="shared" si="1"/>
        <v>28</v>
      </c>
      <c r="N46" s="275"/>
      <c r="O46" s="275"/>
      <c r="P46" s="275"/>
      <c r="Q46" s="121"/>
      <c r="R46" s="137"/>
      <c r="S46" s="122"/>
      <c r="T46" s="137"/>
    </row>
    <row r="47" spans="1:22" x14ac:dyDescent="0.2">
      <c r="A47" s="47">
        <f t="shared" si="0"/>
        <v>29</v>
      </c>
      <c r="B47" s="275"/>
      <c r="C47" s="275"/>
      <c r="D47" s="275"/>
      <c r="E47" s="121"/>
      <c r="F47" s="137"/>
      <c r="G47" s="122"/>
      <c r="H47" s="137"/>
      <c r="I47" s="122"/>
      <c r="J47" s="137"/>
      <c r="K47" s="122"/>
      <c r="L47" s="137"/>
      <c r="M47" s="46">
        <f t="shared" si="1"/>
        <v>29</v>
      </c>
      <c r="N47" s="275"/>
      <c r="O47" s="275"/>
      <c r="P47" s="275"/>
      <c r="Q47" s="121"/>
      <c r="R47" s="137"/>
      <c r="S47" s="122"/>
      <c r="T47" s="137"/>
    </row>
    <row r="48" spans="1:22" x14ac:dyDescent="0.2">
      <c r="A48" s="47">
        <f t="shared" si="0"/>
        <v>30</v>
      </c>
      <c r="B48" s="275"/>
      <c r="C48" s="275"/>
      <c r="D48" s="275"/>
      <c r="E48" s="121"/>
      <c r="F48" s="137"/>
      <c r="G48" s="122"/>
      <c r="H48" s="137"/>
      <c r="I48" s="122"/>
      <c r="J48" s="137"/>
      <c r="K48" s="122"/>
      <c r="L48" s="137"/>
      <c r="M48" s="46">
        <f t="shared" si="1"/>
        <v>30</v>
      </c>
      <c r="N48" s="275"/>
      <c r="O48" s="275"/>
      <c r="P48" s="275"/>
      <c r="Q48" s="121"/>
      <c r="R48" s="137"/>
      <c r="S48" s="122"/>
      <c r="T48" s="137"/>
    </row>
    <row r="49" spans="1:20" x14ac:dyDescent="0.2">
      <c r="A49" s="47">
        <f t="shared" si="0"/>
        <v>31</v>
      </c>
      <c r="B49" s="275"/>
      <c r="C49" s="275"/>
      <c r="D49" s="275"/>
      <c r="E49" s="121"/>
      <c r="F49" s="137"/>
      <c r="G49" s="122"/>
      <c r="H49" s="137"/>
      <c r="I49" s="122"/>
      <c r="J49" s="137"/>
      <c r="K49" s="122"/>
      <c r="L49" s="137"/>
      <c r="M49" s="46">
        <f t="shared" si="1"/>
        <v>31</v>
      </c>
      <c r="N49" s="275"/>
      <c r="O49" s="275"/>
      <c r="P49" s="275"/>
      <c r="Q49" s="121"/>
      <c r="R49" s="137"/>
      <c r="S49" s="122"/>
      <c r="T49" s="137"/>
    </row>
    <row r="50" spans="1:20" x14ac:dyDescent="0.2">
      <c r="A50" s="47">
        <f t="shared" si="0"/>
        <v>32</v>
      </c>
      <c r="B50" s="275"/>
      <c r="C50" s="275"/>
      <c r="D50" s="275"/>
      <c r="E50" s="121"/>
      <c r="F50" s="137"/>
      <c r="G50" s="122"/>
      <c r="H50" s="137"/>
      <c r="I50" s="122"/>
      <c r="J50" s="137"/>
      <c r="K50" s="122"/>
      <c r="L50" s="137"/>
      <c r="M50" s="46">
        <f t="shared" si="1"/>
        <v>32</v>
      </c>
      <c r="N50" s="275"/>
      <c r="O50" s="275"/>
      <c r="P50" s="275"/>
      <c r="Q50" s="121"/>
      <c r="R50" s="137"/>
      <c r="S50" s="122"/>
      <c r="T50" s="137"/>
    </row>
    <row r="51" spans="1:20" x14ac:dyDescent="0.2">
      <c r="A51" s="47">
        <f t="shared" si="0"/>
        <v>33</v>
      </c>
      <c r="B51" s="275"/>
      <c r="C51" s="275"/>
      <c r="D51" s="275"/>
      <c r="E51" s="121"/>
      <c r="F51" s="137"/>
      <c r="G51" s="122"/>
      <c r="H51" s="137"/>
      <c r="I51" s="122"/>
      <c r="J51" s="137"/>
      <c r="K51" s="122"/>
      <c r="L51" s="137"/>
      <c r="M51" s="46">
        <f t="shared" si="1"/>
        <v>33</v>
      </c>
      <c r="N51" s="275"/>
      <c r="O51" s="275"/>
      <c r="P51" s="275"/>
      <c r="Q51" s="121"/>
      <c r="R51" s="137"/>
      <c r="S51" s="122"/>
      <c r="T51" s="137"/>
    </row>
    <row r="52" spans="1:20" x14ac:dyDescent="0.2">
      <c r="A52" s="47">
        <f t="shared" si="0"/>
        <v>34</v>
      </c>
      <c r="B52" s="275"/>
      <c r="C52" s="275"/>
      <c r="D52" s="275"/>
      <c r="E52" s="121"/>
      <c r="F52" s="137"/>
      <c r="G52" s="122"/>
      <c r="H52" s="137"/>
      <c r="I52" s="122"/>
      <c r="J52" s="137"/>
      <c r="K52" s="122"/>
      <c r="L52" s="137"/>
      <c r="M52" s="46">
        <f t="shared" si="1"/>
        <v>34</v>
      </c>
      <c r="N52" s="275"/>
      <c r="O52" s="275"/>
      <c r="P52" s="275"/>
      <c r="Q52" s="121"/>
      <c r="R52" s="137"/>
      <c r="S52" s="122"/>
      <c r="T52" s="137"/>
    </row>
    <row r="53" spans="1:20" x14ac:dyDescent="0.2">
      <c r="A53" s="47">
        <f t="shared" si="0"/>
        <v>35</v>
      </c>
      <c r="B53" s="275"/>
      <c r="C53" s="275"/>
      <c r="D53" s="275"/>
      <c r="E53" s="121"/>
      <c r="F53" s="137"/>
      <c r="G53" s="122"/>
      <c r="H53" s="137"/>
      <c r="I53" s="122"/>
      <c r="J53" s="137"/>
      <c r="K53" s="122"/>
      <c r="L53" s="137"/>
      <c r="M53" s="46">
        <f t="shared" si="1"/>
        <v>35</v>
      </c>
      <c r="N53" s="275"/>
      <c r="O53" s="275"/>
      <c r="P53" s="275"/>
      <c r="Q53" s="121"/>
      <c r="R53" s="137"/>
      <c r="S53" s="122"/>
      <c r="T53" s="137"/>
    </row>
    <row r="54" spans="1:20" x14ac:dyDescent="0.2">
      <c r="A54" s="47">
        <f t="shared" si="0"/>
        <v>36</v>
      </c>
      <c r="B54" s="275"/>
      <c r="C54" s="275"/>
      <c r="D54" s="275"/>
      <c r="E54" s="121"/>
      <c r="F54" s="137"/>
      <c r="G54" s="122"/>
      <c r="H54" s="137"/>
      <c r="I54" s="122"/>
      <c r="J54" s="137"/>
      <c r="K54" s="122"/>
      <c r="L54" s="137"/>
      <c r="M54" s="46">
        <f t="shared" si="1"/>
        <v>36</v>
      </c>
      <c r="N54" s="275"/>
      <c r="O54" s="275"/>
      <c r="P54" s="275"/>
      <c r="Q54" s="121"/>
      <c r="R54" s="137"/>
      <c r="S54" s="122"/>
      <c r="T54" s="137"/>
    </row>
    <row r="55" spans="1:20" x14ac:dyDescent="0.2">
      <c r="A55" s="47">
        <f t="shared" si="0"/>
        <v>37</v>
      </c>
      <c r="B55" s="275"/>
      <c r="C55" s="275"/>
      <c r="D55" s="275"/>
      <c r="E55" s="121"/>
      <c r="F55" s="137"/>
      <c r="G55" s="122"/>
      <c r="H55" s="137"/>
      <c r="I55" s="122"/>
      <c r="J55" s="137"/>
      <c r="K55" s="122"/>
      <c r="L55" s="137"/>
      <c r="M55" s="46">
        <f t="shared" si="1"/>
        <v>37</v>
      </c>
      <c r="N55" s="275"/>
      <c r="O55" s="275"/>
      <c r="P55" s="275"/>
      <c r="Q55" s="121"/>
      <c r="R55" s="137"/>
      <c r="S55" s="122"/>
      <c r="T55" s="137"/>
    </row>
    <row r="56" spans="1:20" x14ac:dyDescent="0.2">
      <c r="A56" s="47">
        <f t="shared" si="0"/>
        <v>38</v>
      </c>
      <c r="B56" s="275"/>
      <c r="C56" s="275"/>
      <c r="D56" s="275"/>
      <c r="E56" s="121"/>
      <c r="F56" s="137"/>
      <c r="G56" s="122"/>
      <c r="H56" s="137"/>
      <c r="I56" s="122"/>
      <c r="J56" s="137"/>
      <c r="K56" s="122"/>
      <c r="L56" s="137"/>
      <c r="M56" s="46">
        <f t="shared" si="1"/>
        <v>38</v>
      </c>
      <c r="N56" s="275"/>
      <c r="O56" s="275"/>
      <c r="P56" s="275"/>
      <c r="Q56" s="121"/>
      <c r="R56" s="137"/>
      <c r="S56" s="122"/>
      <c r="T56" s="137"/>
    </row>
    <row r="57" spans="1:20" x14ac:dyDescent="0.2">
      <c r="A57" s="47">
        <f t="shared" si="0"/>
        <v>39</v>
      </c>
      <c r="B57" s="275"/>
      <c r="C57" s="275"/>
      <c r="D57" s="275"/>
      <c r="E57" s="121"/>
      <c r="F57" s="137"/>
      <c r="G57" s="122"/>
      <c r="H57" s="137"/>
      <c r="I57" s="122"/>
      <c r="J57" s="137"/>
      <c r="K57" s="122"/>
      <c r="L57" s="137"/>
      <c r="M57" s="46">
        <f t="shared" si="1"/>
        <v>39</v>
      </c>
      <c r="N57" s="275"/>
      <c r="O57" s="275"/>
      <c r="P57" s="275"/>
      <c r="Q57" s="121"/>
      <c r="R57" s="137"/>
      <c r="S57" s="122"/>
      <c r="T57" s="137"/>
    </row>
    <row r="58" spans="1:20" x14ac:dyDescent="0.2">
      <c r="A58" s="47">
        <f t="shared" si="0"/>
        <v>40</v>
      </c>
      <c r="B58" s="275"/>
      <c r="C58" s="275"/>
      <c r="D58" s="275"/>
      <c r="E58" s="121"/>
      <c r="F58" s="137"/>
      <c r="G58" s="122"/>
      <c r="H58" s="137"/>
      <c r="I58" s="122"/>
      <c r="J58" s="137"/>
      <c r="K58" s="122"/>
      <c r="L58" s="137"/>
      <c r="M58" s="46">
        <f t="shared" si="1"/>
        <v>40</v>
      </c>
      <c r="N58" s="275"/>
      <c r="O58" s="275"/>
      <c r="P58" s="275"/>
      <c r="Q58" s="121"/>
      <c r="R58" s="137"/>
      <c r="S58" s="122"/>
      <c r="T58" s="137"/>
    </row>
    <row r="59" spans="1:20" x14ac:dyDescent="0.2">
      <c r="A59" s="47">
        <f t="shared" si="0"/>
        <v>41</v>
      </c>
      <c r="B59" s="275"/>
      <c r="C59" s="275"/>
      <c r="D59" s="275"/>
      <c r="E59" s="121"/>
      <c r="F59" s="137"/>
      <c r="G59" s="122"/>
      <c r="H59" s="137"/>
      <c r="I59" s="122"/>
      <c r="J59" s="137"/>
      <c r="K59" s="122"/>
      <c r="L59" s="137"/>
      <c r="M59" s="46">
        <f t="shared" si="1"/>
        <v>41</v>
      </c>
      <c r="N59" s="275"/>
      <c r="O59" s="275"/>
      <c r="P59" s="275"/>
      <c r="Q59" s="121"/>
      <c r="R59" s="137"/>
      <c r="S59" s="122"/>
      <c r="T59" s="137"/>
    </row>
    <row r="60" spans="1:20" x14ac:dyDescent="0.2">
      <c r="A60" s="47">
        <f t="shared" si="0"/>
        <v>42</v>
      </c>
      <c r="B60" s="275"/>
      <c r="C60" s="275"/>
      <c r="D60" s="275"/>
      <c r="E60" s="121"/>
      <c r="F60" s="137"/>
      <c r="G60" s="122"/>
      <c r="H60" s="137"/>
      <c r="I60" s="122"/>
      <c r="J60" s="137"/>
      <c r="K60" s="122"/>
      <c r="L60" s="137"/>
      <c r="M60" s="46">
        <f t="shared" si="1"/>
        <v>42</v>
      </c>
      <c r="N60" s="275"/>
      <c r="O60" s="275"/>
      <c r="P60" s="275"/>
      <c r="Q60" s="121"/>
      <c r="R60" s="137"/>
      <c r="S60" s="122"/>
      <c r="T60" s="137"/>
    </row>
    <row r="61" spans="1:20" x14ac:dyDescent="0.2">
      <c r="A61" s="47">
        <f t="shared" si="0"/>
        <v>43</v>
      </c>
      <c r="B61" s="275"/>
      <c r="C61" s="275"/>
      <c r="D61" s="275"/>
      <c r="E61" s="121"/>
      <c r="F61" s="137"/>
      <c r="G61" s="122"/>
      <c r="H61" s="137"/>
      <c r="I61" s="122"/>
      <c r="J61" s="137"/>
      <c r="K61" s="122"/>
      <c r="L61" s="137"/>
      <c r="M61" s="46">
        <f t="shared" si="1"/>
        <v>43</v>
      </c>
      <c r="N61" s="275"/>
      <c r="O61" s="275"/>
      <c r="P61" s="275"/>
      <c r="Q61" s="121"/>
      <c r="R61" s="137"/>
      <c r="S61" s="122"/>
      <c r="T61" s="137"/>
    </row>
    <row r="62" spans="1:20" x14ac:dyDescent="0.2">
      <c r="A62" s="47">
        <f t="shared" si="0"/>
        <v>44</v>
      </c>
      <c r="B62" s="275"/>
      <c r="C62" s="275"/>
      <c r="D62" s="275"/>
      <c r="E62" s="121"/>
      <c r="F62" s="137"/>
      <c r="G62" s="122"/>
      <c r="H62" s="137"/>
      <c r="I62" s="122"/>
      <c r="J62" s="137"/>
      <c r="K62" s="122"/>
      <c r="L62" s="137"/>
      <c r="M62" s="46">
        <f t="shared" si="1"/>
        <v>44</v>
      </c>
      <c r="N62" s="275"/>
      <c r="O62" s="275"/>
      <c r="P62" s="275"/>
      <c r="Q62" s="121"/>
      <c r="R62" s="137"/>
      <c r="S62" s="122"/>
      <c r="T62" s="137"/>
    </row>
    <row r="63" spans="1:20" x14ac:dyDescent="0.2">
      <c r="A63" s="47">
        <f t="shared" si="0"/>
        <v>45</v>
      </c>
      <c r="B63" s="275"/>
      <c r="C63" s="275"/>
      <c r="D63" s="275"/>
      <c r="E63" s="121"/>
      <c r="F63" s="137"/>
      <c r="G63" s="122"/>
      <c r="H63" s="137"/>
      <c r="I63" s="122"/>
      <c r="J63" s="137"/>
      <c r="K63" s="122"/>
      <c r="L63" s="137"/>
      <c r="M63" s="46">
        <f t="shared" si="1"/>
        <v>45</v>
      </c>
      <c r="N63" s="275"/>
      <c r="O63" s="275"/>
      <c r="P63" s="275"/>
      <c r="Q63" s="121"/>
      <c r="R63" s="137"/>
      <c r="S63" s="122"/>
      <c r="T63" s="137"/>
    </row>
    <row r="64" spans="1:20" x14ac:dyDescent="0.2">
      <c r="A64" s="47">
        <f t="shared" si="0"/>
        <v>46</v>
      </c>
      <c r="B64" s="275"/>
      <c r="C64" s="275"/>
      <c r="D64" s="275"/>
      <c r="E64" s="121"/>
      <c r="F64" s="137"/>
      <c r="G64" s="122"/>
      <c r="H64" s="137"/>
      <c r="I64" s="122"/>
      <c r="J64" s="137"/>
      <c r="K64" s="122"/>
      <c r="L64" s="137"/>
      <c r="M64" s="46">
        <f t="shared" si="1"/>
        <v>46</v>
      </c>
      <c r="N64" s="275"/>
      <c r="O64" s="275"/>
      <c r="P64" s="275"/>
      <c r="Q64" s="121"/>
      <c r="R64" s="137"/>
      <c r="S64" s="122"/>
      <c r="T64" s="137"/>
    </row>
    <row r="65" spans="1:20" x14ac:dyDescent="0.2">
      <c r="A65" s="47">
        <f t="shared" si="0"/>
        <v>47</v>
      </c>
      <c r="B65" s="275"/>
      <c r="C65" s="275"/>
      <c r="D65" s="275"/>
      <c r="E65" s="121"/>
      <c r="F65" s="137"/>
      <c r="G65" s="122"/>
      <c r="H65" s="137"/>
      <c r="I65" s="122"/>
      <c r="J65" s="137"/>
      <c r="K65" s="122"/>
      <c r="L65" s="137"/>
      <c r="M65" s="46">
        <f t="shared" si="1"/>
        <v>47</v>
      </c>
      <c r="N65" s="275"/>
      <c r="O65" s="275"/>
      <c r="P65" s="275"/>
      <c r="Q65" s="121"/>
      <c r="R65" s="137"/>
      <c r="S65" s="122"/>
      <c r="T65" s="137"/>
    </row>
    <row r="66" spans="1:20" x14ac:dyDescent="0.2">
      <c r="A66" s="47">
        <f t="shared" si="0"/>
        <v>48</v>
      </c>
      <c r="B66" s="275"/>
      <c r="C66" s="275"/>
      <c r="D66" s="275"/>
      <c r="E66" s="121"/>
      <c r="F66" s="137"/>
      <c r="G66" s="122"/>
      <c r="H66" s="137"/>
      <c r="I66" s="122"/>
      <c r="J66" s="137"/>
      <c r="K66" s="122"/>
      <c r="L66" s="137"/>
      <c r="M66" s="46">
        <f t="shared" si="1"/>
        <v>48</v>
      </c>
      <c r="N66" s="275"/>
      <c r="O66" s="275"/>
      <c r="P66" s="275"/>
      <c r="Q66" s="121"/>
      <c r="R66" s="137"/>
      <c r="S66" s="122"/>
      <c r="T66" s="137"/>
    </row>
    <row r="67" spans="1:20" x14ac:dyDescent="0.2">
      <c r="A67" s="47">
        <f t="shared" si="0"/>
        <v>49</v>
      </c>
      <c r="B67" s="275"/>
      <c r="C67" s="275"/>
      <c r="D67" s="275"/>
      <c r="E67" s="121"/>
      <c r="F67" s="137"/>
      <c r="G67" s="122"/>
      <c r="H67" s="137"/>
      <c r="I67" s="122"/>
      <c r="J67" s="137"/>
      <c r="K67" s="122"/>
      <c r="L67" s="137"/>
      <c r="M67" s="46">
        <f t="shared" si="1"/>
        <v>49</v>
      </c>
      <c r="N67" s="275"/>
      <c r="O67" s="275"/>
      <c r="P67" s="275"/>
      <c r="Q67" s="121"/>
      <c r="R67" s="137"/>
      <c r="S67" s="122"/>
      <c r="T67" s="137"/>
    </row>
    <row r="68" spans="1:20" x14ac:dyDescent="0.2">
      <c r="A68" s="47">
        <f t="shared" si="0"/>
        <v>50</v>
      </c>
      <c r="B68" s="275"/>
      <c r="C68" s="275"/>
      <c r="D68" s="275"/>
      <c r="E68" s="121"/>
      <c r="F68" s="137"/>
      <c r="G68" s="122"/>
      <c r="H68" s="137"/>
      <c r="I68" s="122"/>
      <c r="J68" s="137"/>
      <c r="K68" s="122"/>
      <c r="L68" s="137"/>
      <c r="M68" s="46">
        <f t="shared" si="1"/>
        <v>50</v>
      </c>
      <c r="N68" s="275"/>
      <c r="O68" s="275"/>
      <c r="P68" s="275"/>
      <c r="Q68" s="121"/>
      <c r="R68" s="137"/>
      <c r="S68" s="122"/>
      <c r="T68" s="137"/>
    </row>
    <row r="69" spans="1:20" x14ac:dyDescent="0.2">
      <c r="A69" s="47">
        <f t="shared" si="0"/>
        <v>51</v>
      </c>
      <c r="B69" s="275"/>
      <c r="C69" s="275"/>
      <c r="D69" s="275"/>
      <c r="E69" s="121"/>
      <c r="F69" s="137"/>
      <c r="G69" s="122"/>
      <c r="H69" s="137"/>
      <c r="I69" s="122"/>
      <c r="J69" s="137"/>
      <c r="K69" s="122"/>
      <c r="L69" s="137"/>
      <c r="M69" s="46">
        <f t="shared" si="1"/>
        <v>51</v>
      </c>
      <c r="N69" s="275"/>
      <c r="O69" s="275"/>
      <c r="P69" s="275"/>
      <c r="Q69" s="121"/>
      <c r="R69" s="137"/>
      <c r="S69" s="122"/>
      <c r="T69" s="137"/>
    </row>
    <row r="70" spans="1:20" x14ac:dyDescent="0.2">
      <c r="A70" s="47">
        <f t="shared" si="0"/>
        <v>52</v>
      </c>
      <c r="B70" s="275"/>
      <c r="C70" s="275"/>
      <c r="D70" s="275"/>
      <c r="E70" s="121"/>
      <c r="F70" s="137"/>
      <c r="G70" s="122"/>
      <c r="H70" s="137"/>
      <c r="I70" s="122"/>
      <c r="J70" s="137"/>
      <c r="K70" s="122"/>
      <c r="L70" s="137"/>
      <c r="M70" s="46">
        <f t="shared" si="1"/>
        <v>52</v>
      </c>
      <c r="N70" s="275"/>
      <c r="O70" s="275"/>
      <c r="P70" s="275"/>
      <c r="Q70" s="121"/>
      <c r="R70" s="137"/>
      <c r="S70" s="122"/>
      <c r="T70" s="137"/>
    </row>
    <row r="71" spans="1:20" x14ac:dyDescent="0.2">
      <c r="A71" s="47">
        <f t="shared" si="0"/>
        <v>53</v>
      </c>
      <c r="B71" s="275"/>
      <c r="C71" s="275"/>
      <c r="D71" s="275"/>
      <c r="E71" s="121"/>
      <c r="F71" s="137"/>
      <c r="G71" s="122"/>
      <c r="H71" s="137"/>
      <c r="I71" s="122"/>
      <c r="J71" s="137"/>
      <c r="K71" s="122"/>
      <c r="L71" s="137"/>
      <c r="M71" s="46">
        <f t="shared" si="1"/>
        <v>53</v>
      </c>
      <c r="N71" s="275"/>
      <c r="O71" s="275"/>
      <c r="P71" s="275"/>
      <c r="Q71" s="121"/>
      <c r="R71" s="137"/>
      <c r="S71" s="122"/>
      <c r="T71" s="137"/>
    </row>
    <row r="72" spans="1:20" x14ac:dyDescent="0.2">
      <c r="A72" s="47">
        <f t="shared" si="0"/>
        <v>54</v>
      </c>
      <c r="B72" s="275"/>
      <c r="C72" s="275"/>
      <c r="D72" s="275"/>
      <c r="E72" s="121"/>
      <c r="F72" s="137"/>
      <c r="G72" s="122"/>
      <c r="H72" s="137"/>
      <c r="I72" s="122"/>
      <c r="J72" s="137"/>
      <c r="K72" s="122"/>
      <c r="L72" s="137"/>
      <c r="M72" s="46">
        <f t="shared" si="1"/>
        <v>54</v>
      </c>
      <c r="N72" s="275"/>
      <c r="O72" s="275"/>
      <c r="P72" s="275"/>
      <c r="Q72" s="121"/>
      <c r="R72" s="137"/>
      <c r="S72" s="122"/>
      <c r="T72" s="137"/>
    </row>
    <row r="73" spans="1:20" x14ac:dyDescent="0.2">
      <c r="A73" s="47">
        <f t="shared" si="0"/>
        <v>55</v>
      </c>
      <c r="B73" s="275"/>
      <c r="C73" s="275"/>
      <c r="D73" s="275"/>
      <c r="E73" s="121"/>
      <c r="F73" s="137"/>
      <c r="G73" s="122"/>
      <c r="H73" s="137"/>
      <c r="I73" s="122"/>
      <c r="J73" s="137"/>
      <c r="K73" s="122"/>
      <c r="L73" s="137"/>
      <c r="M73" s="46">
        <f t="shared" si="1"/>
        <v>55</v>
      </c>
      <c r="N73" s="275"/>
      <c r="O73" s="275"/>
      <c r="P73" s="275"/>
      <c r="Q73" s="121"/>
      <c r="R73" s="137"/>
      <c r="S73" s="122"/>
      <c r="T73" s="137"/>
    </row>
    <row r="74" spans="1:20" x14ac:dyDescent="0.2">
      <c r="A74" s="47">
        <f t="shared" si="0"/>
        <v>56</v>
      </c>
      <c r="B74" s="275"/>
      <c r="C74" s="275"/>
      <c r="D74" s="275"/>
      <c r="E74" s="121"/>
      <c r="F74" s="137"/>
      <c r="G74" s="122"/>
      <c r="H74" s="137"/>
      <c r="I74" s="122"/>
      <c r="J74" s="137"/>
      <c r="K74" s="122"/>
      <c r="L74" s="137"/>
      <c r="M74" s="46">
        <f t="shared" si="1"/>
        <v>56</v>
      </c>
      <c r="N74" s="275"/>
      <c r="O74" s="275"/>
      <c r="P74" s="275"/>
      <c r="Q74" s="121"/>
      <c r="R74" s="137"/>
      <c r="S74" s="122"/>
      <c r="T74" s="137"/>
    </row>
    <row r="75" spans="1:20" x14ac:dyDescent="0.2">
      <c r="A75" s="47">
        <f t="shared" si="0"/>
        <v>57</v>
      </c>
      <c r="B75" s="275"/>
      <c r="C75" s="275"/>
      <c r="D75" s="275"/>
      <c r="E75" s="121"/>
      <c r="F75" s="137"/>
      <c r="G75" s="122"/>
      <c r="H75" s="137"/>
      <c r="I75" s="122"/>
      <c r="J75" s="137"/>
      <c r="K75" s="122"/>
      <c r="L75" s="137"/>
      <c r="M75" s="46">
        <f t="shared" si="1"/>
        <v>57</v>
      </c>
      <c r="N75" s="275"/>
      <c r="O75" s="275"/>
      <c r="P75" s="275"/>
      <c r="Q75" s="121"/>
      <c r="R75" s="137"/>
      <c r="S75" s="122"/>
      <c r="T75" s="137"/>
    </row>
    <row r="76" spans="1:20" x14ac:dyDescent="0.2">
      <c r="A76" s="47">
        <f t="shared" si="0"/>
        <v>58</v>
      </c>
      <c r="B76" s="275"/>
      <c r="C76" s="275"/>
      <c r="D76" s="275"/>
      <c r="E76" s="121"/>
      <c r="F76" s="137"/>
      <c r="G76" s="122"/>
      <c r="H76" s="137"/>
      <c r="I76" s="122"/>
      <c r="J76" s="137"/>
      <c r="K76" s="122"/>
      <c r="L76" s="137"/>
      <c r="M76" s="46">
        <f t="shared" si="1"/>
        <v>58</v>
      </c>
      <c r="N76" s="275"/>
      <c r="O76" s="275"/>
      <c r="P76" s="275"/>
      <c r="Q76" s="121"/>
      <c r="R76" s="137"/>
      <c r="S76" s="122"/>
      <c r="T76" s="137"/>
    </row>
    <row r="77" spans="1:20" x14ac:dyDescent="0.2">
      <c r="A77" s="47">
        <f t="shared" si="0"/>
        <v>59</v>
      </c>
      <c r="B77" s="275"/>
      <c r="C77" s="275"/>
      <c r="D77" s="275"/>
      <c r="E77" s="121"/>
      <c r="F77" s="137"/>
      <c r="G77" s="122"/>
      <c r="H77" s="137"/>
      <c r="I77" s="122"/>
      <c r="J77" s="137"/>
      <c r="K77" s="122"/>
      <c r="L77" s="137"/>
      <c r="M77" s="46">
        <f t="shared" si="1"/>
        <v>59</v>
      </c>
      <c r="N77" s="275"/>
      <c r="O77" s="275"/>
      <c r="P77" s="275"/>
      <c r="Q77" s="121"/>
      <c r="R77" s="137"/>
      <c r="S77" s="122"/>
      <c r="T77" s="137"/>
    </row>
    <row r="78" spans="1:20" x14ac:dyDescent="0.2">
      <c r="A78" s="47">
        <f t="shared" si="0"/>
        <v>60</v>
      </c>
      <c r="B78" s="275"/>
      <c r="C78" s="275"/>
      <c r="D78" s="275"/>
      <c r="E78" s="121"/>
      <c r="F78" s="137"/>
      <c r="G78" s="122"/>
      <c r="H78" s="137"/>
      <c r="I78" s="122"/>
      <c r="J78" s="137"/>
      <c r="K78" s="122"/>
      <c r="L78" s="137"/>
      <c r="M78" s="46">
        <f t="shared" si="1"/>
        <v>60</v>
      </c>
      <c r="N78" s="275"/>
      <c r="O78" s="275"/>
      <c r="P78" s="275"/>
      <c r="Q78" s="121"/>
      <c r="R78" s="137"/>
      <c r="S78" s="122"/>
      <c r="T78" s="137"/>
    </row>
    <row r="79" spans="1:20" x14ac:dyDescent="0.2">
      <c r="A79" s="47">
        <f t="shared" si="0"/>
        <v>61</v>
      </c>
      <c r="B79" s="275"/>
      <c r="C79" s="275"/>
      <c r="D79" s="275"/>
      <c r="E79" s="121"/>
      <c r="F79" s="137"/>
      <c r="G79" s="122"/>
      <c r="H79" s="137"/>
      <c r="I79" s="122"/>
      <c r="J79" s="137"/>
      <c r="K79" s="122"/>
      <c r="L79" s="137"/>
      <c r="M79" s="46">
        <f t="shared" si="1"/>
        <v>61</v>
      </c>
      <c r="N79" s="275"/>
      <c r="O79" s="275"/>
      <c r="P79" s="275"/>
      <c r="Q79" s="121"/>
      <c r="R79" s="137"/>
      <c r="S79" s="122"/>
      <c r="T79" s="137"/>
    </row>
    <row r="80" spans="1:20" x14ac:dyDescent="0.2">
      <c r="A80" s="47">
        <f t="shared" si="0"/>
        <v>62</v>
      </c>
      <c r="B80" s="275"/>
      <c r="C80" s="275"/>
      <c r="D80" s="275"/>
      <c r="E80" s="121"/>
      <c r="F80" s="137"/>
      <c r="G80" s="122"/>
      <c r="H80" s="137"/>
      <c r="I80" s="122"/>
      <c r="J80" s="137"/>
      <c r="K80" s="122"/>
      <c r="L80" s="137"/>
      <c r="M80" s="46">
        <f t="shared" si="1"/>
        <v>62</v>
      </c>
      <c r="N80" s="275"/>
      <c r="O80" s="275"/>
      <c r="P80" s="275"/>
      <c r="Q80" s="121"/>
      <c r="R80" s="137"/>
      <c r="S80" s="122"/>
      <c r="T80" s="137"/>
    </row>
    <row r="81" spans="1:20" x14ac:dyDescent="0.2">
      <c r="A81" s="47">
        <f t="shared" si="0"/>
        <v>63</v>
      </c>
      <c r="B81" s="275"/>
      <c r="C81" s="275"/>
      <c r="D81" s="275"/>
      <c r="E81" s="121"/>
      <c r="F81" s="137"/>
      <c r="G81" s="122"/>
      <c r="H81" s="137"/>
      <c r="I81" s="122"/>
      <c r="J81" s="137"/>
      <c r="K81" s="122"/>
      <c r="L81" s="137"/>
      <c r="M81" s="46">
        <f t="shared" si="1"/>
        <v>63</v>
      </c>
      <c r="N81" s="275"/>
      <c r="O81" s="275"/>
      <c r="P81" s="275"/>
      <c r="Q81" s="121"/>
      <c r="R81" s="137"/>
      <c r="S81" s="122"/>
      <c r="T81" s="137"/>
    </row>
    <row r="82" spans="1:20" x14ac:dyDescent="0.2">
      <c r="A82" s="47">
        <f t="shared" si="0"/>
        <v>64</v>
      </c>
      <c r="B82" s="275"/>
      <c r="C82" s="275"/>
      <c r="D82" s="275"/>
      <c r="E82" s="121"/>
      <c r="F82" s="137"/>
      <c r="G82" s="122"/>
      <c r="H82" s="137"/>
      <c r="I82" s="122"/>
      <c r="J82" s="137"/>
      <c r="K82" s="122"/>
      <c r="L82" s="137"/>
      <c r="M82" s="46">
        <f t="shared" si="1"/>
        <v>64</v>
      </c>
      <c r="N82" s="275"/>
      <c r="O82" s="275"/>
      <c r="P82" s="275"/>
      <c r="Q82" s="121"/>
      <c r="R82" s="137"/>
      <c r="S82" s="122"/>
      <c r="T82" s="137"/>
    </row>
    <row r="83" spans="1:20" x14ac:dyDescent="0.2">
      <c r="A83" s="47">
        <f t="shared" si="0"/>
        <v>65</v>
      </c>
      <c r="B83" s="275"/>
      <c r="C83" s="275"/>
      <c r="D83" s="275"/>
      <c r="E83" s="121"/>
      <c r="F83" s="137"/>
      <c r="G83" s="122"/>
      <c r="H83" s="137"/>
      <c r="I83" s="122"/>
      <c r="J83" s="137"/>
      <c r="K83" s="122"/>
      <c r="L83" s="137"/>
      <c r="M83" s="46">
        <f t="shared" si="1"/>
        <v>65</v>
      </c>
      <c r="N83" s="275"/>
      <c r="O83" s="275"/>
      <c r="P83" s="275"/>
      <c r="Q83" s="121"/>
      <c r="R83" s="137"/>
      <c r="S83" s="122"/>
      <c r="T83" s="137"/>
    </row>
    <row r="84" spans="1:20" x14ac:dyDescent="0.2">
      <c r="M84" s="46">
        <f t="shared" si="1"/>
        <v>66</v>
      </c>
      <c r="N84" s="275"/>
      <c r="O84" s="275"/>
      <c r="P84" s="275"/>
      <c r="Q84" s="121"/>
      <c r="R84" s="137"/>
      <c r="S84" s="122"/>
      <c r="T84" s="137"/>
    </row>
    <row r="85" spans="1:20" x14ac:dyDescent="0.2">
      <c r="M85" s="46">
        <f t="shared" ref="M85:M148" si="2">M84+1</f>
        <v>67</v>
      </c>
      <c r="N85" s="275"/>
      <c r="O85" s="275"/>
      <c r="P85" s="275"/>
      <c r="Q85" s="121"/>
      <c r="R85" s="137"/>
      <c r="S85" s="122"/>
      <c r="T85" s="137"/>
    </row>
    <row r="86" spans="1:20" x14ac:dyDescent="0.2">
      <c r="M86" s="46">
        <f t="shared" si="2"/>
        <v>68</v>
      </c>
      <c r="N86" s="275"/>
      <c r="O86" s="275"/>
      <c r="P86" s="275"/>
      <c r="Q86" s="121"/>
      <c r="R86" s="137"/>
      <c r="S86" s="122"/>
      <c r="T86" s="137"/>
    </row>
    <row r="87" spans="1:20" x14ac:dyDescent="0.2">
      <c r="M87" s="46">
        <f t="shared" si="2"/>
        <v>69</v>
      </c>
      <c r="N87" s="275"/>
      <c r="O87" s="275"/>
      <c r="P87" s="275"/>
      <c r="Q87" s="121"/>
      <c r="R87" s="137"/>
      <c r="S87" s="122"/>
      <c r="T87" s="137"/>
    </row>
    <row r="88" spans="1:20" x14ac:dyDescent="0.2">
      <c r="M88" s="46">
        <f t="shared" si="2"/>
        <v>70</v>
      </c>
      <c r="N88" s="275"/>
      <c r="O88" s="275"/>
      <c r="P88" s="275"/>
      <c r="Q88" s="121"/>
      <c r="R88" s="137"/>
      <c r="S88" s="122"/>
      <c r="T88" s="137"/>
    </row>
    <row r="89" spans="1:20" x14ac:dyDescent="0.2">
      <c r="M89" s="46">
        <f t="shared" si="2"/>
        <v>71</v>
      </c>
      <c r="N89" s="275"/>
      <c r="O89" s="275"/>
      <c r="P89" s="275"/>
      <c r="Q89" s="121"/>
      <c r="R89" s="137"/>
      <c r="S89" s="122"/>
      <c r="T89" s="137"/>
    </row>
    <row r="90" spans="1:20" x14ac:dyDescent="0.2">
      <c r="M90" s="46">
        <f t="shared" si="2"/>
        <v>72</v>
      </c>
      <c r="N90" s="275"/>
      <c r="O90" s="275"/>
      <c r="P90" s="275"/>
      <c r="Q90" s="121"/>
      <c r="R90" s="137"/>
      <c r="S90" s="122"/>
      <c r="T90" s="137"/>
    </row>
    <row r="91" spans="1:20" x14ac:dyDescent="0.2">
      <c r="M91" s="46">
        <f t="shared" si="2"/>
        <v>73</v>
      </c>
      <c r="N91" s="275"/>
      <c r="O91" s="275"/>
      <c r="P91" s="275"/>
      <c r="Q91" s="121"/>
      <c r="R91" s="137"/>
      <c r="S91" s="122"/>
      <c r="T91" s="137"/>
    </row>
    <row r="92" spans="1:20" x14ac:dyDescent="0.2">
      <c r="M92" s="46">
        <f t="shared" si="2"/>
        <v>74</v>
      </c>
      <c r="N92" s="275"/>
      <c r="O92" s="275"/>
      <c r="P92" s="275"/>
      <c r="Q92" s="121"/>
      <c r="R92" s="137"/>
      <c r="S92" s="122"/>
      <c r="T92" s="137"/>
    </row>
    <row r="93" spans="1:20" x14ac:dyDescent="0.2">
      <c r="M93" s="46">
        <f t="shared" si="2"/>
        <v>75</v>
      </c>
      <c r="N93" s="275"/>
      <c r="O93" s="275"/>
      <c r="P93" s="275"/>
      <c r="Q93" s="121"/>
      <c r="R93" s="137"/>
      <c r="S93" s="122"/>
      <c r="T93" s="137"/>
    </row>
    <row r="94" spans="1:20" x14ac:dyDescent="0.2">
      <c r="M94" s="46">
        <f t="shared" si="2"/>
        <v>76</v>
      </c>
      <c r="N94" s="275"/>
      <c r="O94" s="275"/>
      <c r="P94" s="275"/>
      <c r="Q94" s="121"/>
      <c r="R94" s="137"/>
      <c r="S94" s="122"/>
      <c r="T94" s="137"/>
    </row>
    <row r="95" spans="1:20" x14ac:dyDescent="0.2">
      <c r="M95" s="46">
        <f t="shared" si="2"/>
        <v>77</v>
      </c>
      <c r="N95" s="275"/>
      <c r="O95" s="275"/>
      <c r="P95" s="275"/>
      <c r="Q95" s="121"/>
      <c r="R95" s="137"/>
      <c r="S95" s="122"/>
      <c r="T95" s="137"/>
    </row>
    <row r="96" spans="1:20" x14ac:dyDescent="0.2">
      <c r="M96" s="46">
        <f t="shared" si="2"/>
        <v>78</v>
      </c>
      <c r="N96" s="275"/>
      <c r="O96" s="275"/>
      <c r="P96" s="275"/>
      <c r="Q96" s="121"/>
      <c r="R96" s="137"/>
      <c r="S96" s="122"/>
      <c r="T96" s="137"/>
    </row>
    <row r="97" spans="13:20" x14ac:dyDescent="0.2">
      <c r="M97" s="46">
        <f t="shared" si="2"/>
        <v>79</v>
      </c>
      <c r="N97" s="275"/>
      <c r="O97" s="275"/>
      <c r="P97" s="275"/>
      <c r="Q97" s="121"/>
      <c r="R97" s="137"/>
      <c r="S97" s="122"/>
      <c r="T97" s="137"/>
    </row>
    <row r="98" spans="13:20" x14ac:dyDescent="0.2">
      <c r="M98" s="46">
        <f t="shared" si="2"/>
        <v>80</v>
      </c>
      <c r="N98" s="275"/>
      <c r="O98" s="275"/>
      <c r="P98" s="275"/>
      <c r="Q98" s="121"/>
      <c r="R98" s="137"/>
      <c r="S98" s="122"/>
      <c r="T98" s="137"/>
    </row>
    <row r="99" spans="13:20" x14ac:dyDescent="0.2">
      <c r="M99" s="46">
        <f t="shared" si="2"/>
        <v>81</v>
      </c>
      <c r="N99" s="275"/>
      <c r="O99" s="275"/>
      <c r="P99" s="275"/>
      <c r="Q99" s="121"/>
      <c r="R99" s="137"/>
      <c r="S99" s="122"/>
      <c r="T99" s="137"/>
    </row>
    <row r="100" spans="13:20" x14ac:dyDescent="0.2">
      <c r="M100" s="46">
        <f t="shared" si="2"/>
        <v>82</v>
      </c>
      <c r="N100" s="275"/>
      <c r="O100" s="275"/>
      <c r="P100" s="275"/>
      <c r="Q100" s="121"/>
      <c r="R100" s="137"/>
      <c r="S100" s="122"/>
      <c r="T100" s="137"/>
    </row>
    <row r="101" spans="13:20" x14ac:dyDescent="0.2">
      <c r="M101" s="46">
        <f t="shared" si="2"/>
        <v>83</v>
      </c>
      <c r="N101" s="275"/>
      <c r="O101" s="275"/>
      <c r="P101" s="275"/>
      <c r="Q101" s="121"/>
      <c r="R101" s="137"/>
      <c r="S101" s="122"/>
      <c r="T101" s="137"/>
    </row>
    <row r="102" spans="13:20" x14ac:dyDescent="0.2">
      <c r="M102" s="46">
        <f t="shared" si="2"/>
        <v>84</v>
      </c>
      <c r="N102" s="275"/>
      <c r="O102" s="275"/>
      <c r="P102" s="275"/>
      <c r="Q102" s="121"/>
      <c r="R102" s="137"/>
      <c r="S102" s="122"/>
      <c r="T102" s="137"/>
    </row>
    <row r="103" spans="13:20" x14ac:dyDescent="0.2">
      <c r="M103" s="46">
        <f t="shared" si="2"/>
        <v>85</v>
      </c>
      <c r="N103" s="275"/>
      <c r="O103" s="275"/>
      <c r="P103" s="275"/>
      <c r="Q103" s="121"/>
      <c r="R103" s="137"/>
      <c r="S103" s="122"/>
      <c r="T103" s="137"/>
    </row>
    <row r="104" spans="13:20" x14ac:dyDescent="0.2">
      <c r="M104" s="46">
        <f t="shared" si="2"/>
        <v>86</v>
      </c>
      <c r="N104" s="275"/>
      <c r="O104" s="275"/>
      <c r="P104" s="275"/>
      <c r="Q104" s="121"/>
      <c r="R104" s="137"/>
      <c r="S104" s="122"/>
      <c r="T104" s="137"/>
    </row>
    <row r="105" spans="13:20" x14ac:dyDescent="0.2">
      <c r="M105" s="46">
        <f t="shared" si="2"/>
        <v>87</v>
      </c>
      <c r="N105" s="275"/>
      <c r="O105" s="275"/>
      <c r="P105" s="275"/>
      <c r="Q105" s="121"/>
      <c r="R105" s="137"/>
      <c r="S105" s="122"/>
      <c r="T105" s="137"/>
    </row>
    <row r="106" spans="13:20" x14ac:dyDescent="0.2">
      <c r="M106" s="46">
        <f t="shared" si="2"/>
        <v>88</v>
      </c>
      <c r="N106" s="275"/>
      <c r="O106" s="275"/>
      <c r="P106" s="275"/>
      <c r="Q106" s="121"/>
      <c r="R106" s="137"/>
      <c r="S106" s="122"/>
      <c r="T106" s="137"/>
    </row>
    <row r="107" spans="13:20" x14ac:dyDescent="0.2">
      <c r="M107" s="46">
        <f t="shared" si="2"/>
        <v>89</v>
      </c>
      <c r="N107" s="275"/>
      <c r="O107" s="275"/>
      <c r="P107" s="275"/>
      <c r="Q107" s="121"/>
      <c r="R107" s="137"/>
      <c r="S107" s="122"/>
      <c r="T107" s="137"/>
    </row>
    <row r="108" spans="13:20" x14ac:dyDescent="0.2">
      <c r="M108" s="46">
        <f t="shared" si="2"/>
        <v>90</v>
      </c>
      <c r="N108" s="275"/>
      <c r="O108" s="275"/>
      <c r="P108" s="275"/>
      <c r="Q108" s="121"/>
      <c r="R108" s="137"/>
      <c r="S108" s="122"/>
      <c r="T108" s="137"/>
    </row>
    <row r="109" spans="13:20" x14ac:dyDescent="0.2">
      <c r="M109" s="46">
        <f t="shared" si="2"/>
        <v>91</v>
      </c>
      <c r="N109" s="275"/>
      <c r="O109" s="275"/>
      <c r="P109" s="275"/>
      <c r="Q109" s="121"/>
      <c r="R109" s="137"/>
      <c r="S109" s="122"/>
      <c r="T109" s="137"/>
    </row>
    <row r="110" spans="13:20" x14ac:dyDescent="0.2">
      <c r="M110" s="46">
        <f t="shared" si="2"/>
        <v>92</v>
      </c>
      <c r="N110" s="275"/>
      <c r="O110" s="275"/>
      <c r="P110" s="275"/>
      <c r="Q110" s="121"/>
      <c r="R110" s="137"/>
      <c r="S110" s="122"/>
      <c r="T110" s="137"/>
    </row>
    <row r="111" spans="13:20" x14ac:dyDescent="0.2">
      <c r="M111" s="46">
        <f t="shared" si="2"/>
        <v>93</v>
      </c>
      <c r="N111" s="275"/>
      <c r="O111" s="275"/>
      <c r="P111" s="275"/>
      <c r="Q111" s="121"/>
      <c r="R111" s="137"/>
      <c r="S111" s="122"/>
      <c r="T111" s="137"/>
    </row>
    <row r="112" spans="13:20" x14ac:dyDescent="0.2">
      <c r="M112" s="46">
        <f t="shared" si="2"/>
        <v>94</v>
      </c>
      <c r="N112" s="275"/>
      <c r="O112" s="275"/>
      <c r="P112" s="275"/>
      <c r="Q112" s="121"/>
      <c r="R112" s="137"/>
      <c r="S112" s="122"/>
      <c r="T112" s="137"/>
    </row>
    <row r="113" spans="13:20" x14ac:dyDescent="0.2">
      <c r="M113" s="46">
        <f t="shared" si="2"/>
        <v>95</v>
      </c>
      <c r="N113" s="275"/>
      <c r="O113" s="275"/>
      <c r="P113" s="275"/>
      <c r="Q113" s="121"/>
      <c r="R113" s="137"/>
      <c r="S113" s="122"/>
      <c r="T113" s="137"/>
    </row>
    <row r="114" spans="13:20" x14ac:dyDescent="0.2">
      <c r="M114" s="46">
        <f t="shared" si="2"/>
        <v>96</v>
      </c>
      <c r="N114" s="275"/>
      <c r="O114" s="275"/>
      <c r="P114" s="275"/>
      <c r="Q114" s="121"/>
      <c r="R114" s="137"/>
      <c r="S114" s="122"/>
      <c r="T114" s="137"/>
    </row>
    <row r="115" spans="13:20" x14ac:dyDescent="0.2">
      <c r="M115" s="46">
        <f t="shared" si="2"/>
        <v>97</v>
      </c>
      <c r="N115" s="275"/>
      <c r="O115" s="275"/>
      <c r="P115" s="275"/>
      <c r="Q115" s="121"/>
      <c r="R115" s="137"/>
      <c r="S115" s="122"/>
      <c r="T115" s="137"/>
    </row>
    <row r="116" spans="13:20" x14ac:dyDescent="0.2">
      <c r="M116" s="46">
        <f t="shared" si="2"/>
        <v>98</v>
      </c>
      <c r="N116" s="275"/>
      <c r="O116" s="275"/>
      <c r="P116" s="275"/>
      <c r="Q116" s="121"/>
      <c r="R116" s="137"/>
      <c r="S116" s="122"/>
      <c r="T116" s="137"/>
    </row>
    <row r="117" spans="13:20" x14ac:dyDescent="0.2">
      <c r="M117" s="46">
        <f t="shared" si="2"/>
        <v>99</v>
      </c>
      <c r="N117" s="275"/>
      <c r="O117" s="275"/>
      <c r="P117" s="275"/>
      <c r="Q117" s="121"/>
      <c r="R117" s="137"/>
      <c r="S117" s="122"/>
      <c r="T117" s="137"/>
    </row>
    <row r="118" spans="13:20" x14ac:dyDescent="0.2">
      <c r="M118" s="46">
        <f t="shared" si="2"/>
        <v>100</v>
      </c>
      <c r="N118" s="275"/>
      <c r="O118" s="275"/>
      <c r="P118" s="275"/>
      <c r="Q118" s="121"/>
      <c r="R118" s="137"/>
      <c r="S118" s="122"/>
      <c r="T118" s="137"/>
    </row>
    <row r="119" spans="13:20" x14ac:dyDescent="0.2">
      <c r="M119" s="46">
        <f t="shared" si="2"/>
        <v>101</v>
      </c>
      <c r="N119" s="275"/>
      <c r="O119" s="275"/>
      <c r="P119" s="275"/>
      <c r="Q119" s="121"/>
      <c r="R119" s="137"/>
      <c r="S119" s="122"/>
      <c r="T119" s="137"/>
    </row>
    <row r="120" spans="13:20" x14ac:dyDescent="0.2">
      <c r="M120" s="46">
        <f t="shared" si="2"/>
        <v>102</v>
      </c>
      <c r="N120" s="275"/>
      <c r="O120" s="275"/>
      <c r="P120" s="275"/>
      <c r="Q120" s="121"/>
      <c r="R120" s="137"/>
      <c r="S120" s="122"/>
      <c r="T120" s="137"/>
    </row>
    <row r="121" spans="13:20" x14ac:dyDescent="0.2">
      <c r="M121" s="46">
        <f t="shared" si="2"/>
        <v>103</v>
      </c>
      <c r="N121" s="275"/>
      <c r="O121" s="275"/>
      <c r="P121" s="275"/>
      <c r="Q121" s="121"/>
      <c r="R121" s="137"/>
      <c r="S121" s="122"/>
      <c r="T121" s="137"/>
    </row>
    <row r="122" spans="13:20" x14ac:dyDescent="0.2">
      <c r="M122" s="46">
        <f t="shared" si="2"/>
        <v>104</v>
      </c>
      <c r="N122" s="275"/>
      <c r="O122" s="275"/>
      <c r="P122" s="275"/>
      <c r="Q122" s="121"/>
      <c r="R122" s="137"/>
      <c r="S122" s="122"/>
      <c r="T122" s="137"/>
    </row>
    <row r="123" spans="13:20" x14ac:dyDescent="0.2">
      <c r="M123" s="46">
        <f t="shared" si="2"/>
        <v>105</v>
      </c>
      <c r="N123" s="275"/>
      <c r="O123" s="275"/>
      <c r="P123" s="275"/>
      <c r="Q123" s="121"/>
      <c r="R123" s="137"/>
      <c r="S123" s="122"/>
      <c r="T123" s="137"/>
    </row>
    <row r="124" spans="13:20" x14ac:dyDescent="0.2">
      <c r="M124" s="46">
        <f t="shared" si="2"/>
        <v>106</v>
      </c>
      <c r="N124" s="275"/>
      <c r="O124" s="275"/>
      <c r="P124" s="275"/>
      <c r="Q124" s="121"/>
      <c r="R124" s="137"/>
      <c r="S124" s="122"/>
      <c r="T124" s="137"/>
    </row>
    <row r="125" spans="13:20" x14ac:dyDescent="0.2">
      <c r="M125" s="46">
        <f t="shared" si="2"/>
        <v>107</v>
      </c>
      <c r="N125" s="275"/>
      <c r="O125" s="275"/>
      <c r="P125" s="275"/>
      <c r="Q125" s="121"/>
      <c r="R125" s="137"/>
      <c r="S125" s="122"/>
      <c r="T125" s="137"/>
    </row>
    <row r="126" spans="13:20" x14ac:dyDescent="0.2">
      <c r="M126" s="46">
        <f t="shared" si="2"/>
        <v>108</v>
      </c>
      <c r="N126" s="275"/>
      <c r="O126" s="275"/>
      <c r="P126" s="275"/>
      <c r="Q126" s="121"/>
      <c r="R126" s="137"/>
      <c r="S126" s="122"/>
      <c r="T126" s="137"/>
    </row>
    <row r="127" spans="13:20" x14ac:dyDescent="0.2">
      <c r="M127" s="46">
        <f t="shared" si="2"/>
        <v>109</v>
      </c>
      <c r="N127" s="275"/>
      <c r="O127" s="275"/>
      <c r="P127" s="275"/>
      <c r="Q127" s="121"/>
      <c r="R127" s="137"/>
      <c r="S127" s="122"/>
      <c r="T127" s="137"/>
    </row>
    <row r="128" spans="13:20" x14ac:dyDescent="0.2">
      <c r="M128" s="46">
        <f t="shared" si="2"/>
        <v>110</v>
      </c>
      <c r="N128" s="275"/>
      <c r="O128" s="275"/>
      <c r="P128" s="275"/>
      <c r="Q128" s="121"/>
      <c r="R128" s="137"/>
      <c r="S128" s="122"/>
      <c r="T128" s="137"/>
    </row>
    <row r="129" spans="13:20" x14ac:dyDescent="0.2">
      <c r="M129" s="46">
        <f t="shared" si="2"/>
        <v>111</v>
      </c>
      <c r="N129" s="275"/>
      <c r="O129" s="275"/>
      <c r="P129" s="275"/>
      <c r="Q129" s="121"/>
      <c r="R129" s="137"/>
      <c r="S129" s="122"/>
      <c r="T129" s="137"/>
    </row>
    <row r="130" spans="13:20" x14ac:dyDescent="0.2">
      <c r="M130" s="46">
        <f t="shared" si="2"/>
        <v>112</v>
      </c>
      <c r="N130" s="275"/>
      <c r="O130" s="275"/>
      <c r="P130" s="275"/>
      <c r="Q130" s="121"/>
      <c r="R130" s="137"/>
      <c r="S130" s="122"/>
      <c r="T130" s="137"/>
    </row>
    <row r="131" spans="13:20" x14ac:dyDescent="0.2">
      <c r="M131" s="46">
        <f t="shared" si="2"/>
        <v>113</v>
      </c>
      <c r="N131" s="275"/>
      <c r="O131" s="275"/>
      <c r="P131" s="275"/>
      <c r="Q131" s="121"/>
      <c r="R131" s="137"/>
      <c r="S131" s="122"/>
      <c r="T131" s="137"/>
    </row>
    <row r="132" spans="13:20" x14ac:dyDescent="0.2">
      <c r="M132" s="46">
        <f t="shared" si="2"/>
        <v>114</v>
      </c>
      <c r="N132" s="275"/>
      <c r="O132" s="275"/>
      <c r="P132" s="275"/>
      <c r="Q132" s="121"/>
      <c r="R132" s="137"/>
      <c r="S132" s="122"/>
      <c r="T132" s="137"/>
    </row>
    <row r="133" spans="13:20" x14ac:dyDescent="0.2">
      <c r="M133" s="46">
        <f t="shared" si="2"/>
        <v>115</v>
      </c>
      <c r="N133" s="275"/>
      <c r="O133" s="275"/>
      <c r="P133" s="275"/>
      <c r="Q133" s="121"/>
      <c r="R133" s="137"/>
      <c r="S133" s="122"/>
      <c r="T133" s="137"/>
    </row>
    <row r="134" spans="13:20" x14ac:dyDescent="0.2">
      <c r="M134" s="46">
        <f t="shared" si="2"/>
        <v>116</v>
      </c>
      <c r="N134" s="275"/>
      <c r="O134" s="275"/>
      <c r="P134" s="275"/>
      <c r="Q134" s="121"/>
      <c r="R134" s="137"/>
      <c r="S134" s="122"/>
      <c r="T134" s="137"/>
    </row>
    <row r="135" spans="13:20" x14ac:dyDescent="0.2">
      <c r="M135" s="46">
        <f t="shared" si="2"/>
        <v>117</v>
      </c>
      <c r="N135" s="275"/>
      <c r="O135" s="275"/>
      <c r="P135" s="275"/>
      <c r="Q135" s="121"/>
      <c r="R135" s="137"/>
      <c r="S135" s="122"/>
      <c r="T135" s="137"/>
    </row>
    <row r="136" spans="13:20" x14ac:dyDescent="0.2">
      <c r="M136" s="46">
        <f t="shared" si="2"/>
        <v>118</v>
      </c>
      <c r="N136" s="275"/>
      <c r="O136" s="275"/>
      <c r="P136" s="275"/>
      <c r="Q136" s="121"/>
      <c r="R136" s="137"/>
      <c r="S136" s="122"/>
      <c r="T136" s="137"/>
    </row>
    <row r="137" spans="13:20" x14ac:dyDescent="0.2">
      <c r="M137" s="46">
        <f t="shared" si="2"/>
        <v>119</v>
      </c>
      <c r="N137" s="275"/>
      <c r="O137" s="275"/>
      <c r="P137" s="275"/>
      <c r="Q137" s="121"/>
      <c r="R137" s="137"/>
      <c r="S137" s="122"/>
      <c r="T137" s="137"/>
    </row>
    <row r="138" spans="13:20" x14ac:dyDescent="0.2">
      <c r="M138" s="46">
        <f t="shared" si="2"/>
        <v>120</v>
      </c>
      <c r="N138" s="275"/>
      <c r="O138" s="275"/>
      <c r="P138" s="275"/>
      <c r="Q138" s="121"/>
      <c r="R138" s="137"/>
      <c r="S138" s="122"/>
      <c r="T138" s="137"/>
    </row>
    <row r="139" spans="13:20" x14ac:dyDescent="0.2">
      <c r="M139" s="46">
        <f t="shared" si="2"/>
        <v>121</v>
      </c>
      <c r="N139" s="275"/>
      <c r="O139" s="275"/>
      <c r="P139" s="275"/>
      <c r="Q139" s="121"/>
      <c r="R139" s="137"/>
      <c r="S139" s="122"/>
      <c r="T139" s="137"/>
    </row>
    <row r="140" spans="13:20" x14ac:dyDescent="0.2">
      <c r="M140" s="46">
        <f t="shared" si="2"/>
        <v>122</v>
      </c>
      <c r="N140" s="275"/>
      <c r="O140" s="275"/>
      <c r="P140" s="275"/>
      <c r="Q140" s="121"/>
      <c r="R140" s="137"/>
      <c r="S140" s="122"/>
      <c r="T140" s="137"/>
    </row>
    <row r="141" spans="13:20" x14ac:dyDescent="0.2">
      <c r="M141" s="46">
        <f t="shared" si="2"/>
        <v>123</v>
      </c>
      <c r="N141" s="275"/>
      <c r="O141" s="275"/>
      <c r="P141" s="275"/>
      <c r="Q141" s="121"/>
      <c r="R141" s="137"/>
      <c r="S141" s="122"/>
      <c r="T141" s="137"/>
    </row>
    <row r="142" spans="13:20" x14ac:dyDescent="0.2">
      <c r="M142" s="46">
        <f t="shared" si="2"/>
        <v>124</v>
      </c>
      <c r="N142" s="275"/>
      <c r="O142" s="275"/>
      <c r="P142" s="275"/>
      <c r="Q142" s="121"/>
      <c r="R142" s="137"/>
      <c r="S142" s="122"/>
      <c r="T142" s="137"/>
    </row>
    <row r="143" spans="13:20" x14ac:dyDescent="0.2">
      <c r="M143" s="46">
        <f t="shared" si="2"/>
        <v>125</v>
      </c>
      <c r="N143" s="275"/>
      <c r="O143" s="275"/>
      <c r="P143" s="275"/>
      <c r="Q143" s="121"/>
      <c r="R143" s="137"/>
      <c r="S143" s="122"/>
      <c r="T143" s="137"/>
    </row>
    <row r="144" spans="13:20" x14ac:dyDescent="0.2">
      <c r="M144" s="46">
        <f t="shared" si="2"/>
        <v>126</v>
      </c>
      <c r="N144" s="275"/>
      <c r="O144" s="275"/>
      <c r="P144" s="275"/>
      <c r="Q144" s="121"/>
      <c r="R144" s="137"/>
      <c r="S144" s="122"/>
      <c r="T144" s="137"/>
    </row>
    <row r="145" spans="13:20" x14ac:dyDescent="0.2">
      <c r="M145" s="46">
        <f t="shared" si="2"/>
        <v>127</v>
      </c>
      <c r="N145" s="275"/>
      <c r="O145" s="275"/>
      <c r="P145" s="275"/>
      <c r="Q145" s="121"/>
      <c r="R145" s="137"/>
      <c r="S145" s="122"/>
      <c r="T145" s="137"/>
    </row>
    <row r="146" spans="13:20" x14ac:dyDescent="0.2">
      <c r="M146" s="46">
        <f t="shared" si="2"/>
        <v>128</v>
      </c>
      <c r="N146" s="275"/>
      <c r="O146" s="275"/>
      <c r="P146" s="275"/>
      <c r="Q146" s="121"/>
      <c r="R146" s="137"/>
      <c r="S146" s="122"/>
      <c r="T146" s="137"/>
    </row>
    <row r="147" spans="13:20" x14ac:dyDescent="0.2">
      <c r="M147" s="46">
        <f t="shared" si="2"/>
        <v>129</v>
      </c>
      <c r="N147" s="275"/>
      <c r="O147" s="275"/>
      <c r="P147" s="275"/>
      <c r="Q147" s="121"/>
      <c r="R147" s="137"/>
      <c r="S147" s="122"/>
      <c r="T147" s="137"/>
    </row>
    <row r="148" spans="13:20" x14ac:dyDescent="0.2">
      <c r="M148" s="46">
        <f t="shared" si="2"/>
        <v>130</v>
      </c>
      <c r="N148" s="275"/>
      <c r="O148" s="275"/>
      <c r="P148" s="275"/>
      <c r="Q148" s="121"/>
      <c r="R148" s="137"/>
      <c r="S148" s="122"/>
      <c r="T148" s="137"/>
    </row>
    <row r="149" spans="13:20" x14ac:dyDescent="0.2">
      <c r="M149" s="46">
        <f t="shared" ref="M149:M212" si="3">M148+1</f>
        <v>131</v>
      </c>
      <c r="N149" s="275"/>
      <c r="O149" s="275"/>
      <c r="P149" s="275"/>
      <c r="Q149" s="121"/>
      <c r="R149" s="137"/>
      <c r="S149" s="122"/>
      <c r="T149" s="137"/>
    </row>
    <row r="150" spans="13:20" x14ac:dyDescent="0.2">
      <c r="M150" s="46">
        <f t="shared" si="3"/>
        <v>132</v>
      </c>
      <c r="N150" s="275"/>
      <c r="O150" s="275"/>
      <c r="P150" s="275"/>
      <c r="Q150" s="121"/>
      <c r="R150" s="137"/>
      <c r="S150" s="122"/>
      <c r="T150" s="137"/>
    </row>
    <row r="151" spans="13:20" x14ac:dyDescent="0.2">
      <c r="M151" s="46">
        <f t="shared" si="3"/>
        <v>133</v>
      </c>
      <c r="N151" s="275"/>
      <c r="O151" s="275"/>
      <c r="P151" s="275"/>
      <c r="Q151" s="121"/>
      <c r="R151" s="137"/>
      <c r="S151" s="122"/>
      <c r="T151" s="137"/>
    </row>
    <row r="152" spans="13:20" x14ac:dyDescent="0.2">
      <c r="M152" s="46">
        <f t="shared" si="3"/>
        <v>134</v>
      </c>
      <c r="N152" s="275"/>
      <c r="O152" s="275"/>
      <c r="P152" s="275"/>
      <c r="Q152" s="121"/>
      <c r="R152" s="137"/>
      <c r="S152" s="122"/>
      <c r="T152" s="137"/>
    </row>
    <row r="153" spans="13:20" x14ac:dyDescent="0.2">
      <c r="M153" s="46">
        <f t="shared" si="3"/>
        <v>135</v>
      </c>
      <c r="N153" s="275"/>
      <c r="O153" s="275"/>
      <c r="P153" s="275"/>
      <c r="Q153" s="121"/>
      <c r="R153" s="137"/>
      <c r="S153" s="122"/>
      <c r="T153" s="137"/>
    </row>
    <row r="154" spans="13:20" x14ac:dyDescent="0.2">
      <c r="M154" s="46">
        <f t="shared" si="3"/>
        <v>136</v>
      </c>
      <c r="N154" s="275"/>
      <c r="O154" s="275"/>
      <c r="P154" s="275"/>
      <c r="Q154" s="121"/>
      <c r="R154" s="137"/>
      <c r="S154" s="122"/>
      <c r="T154" s="137"/>
    </row>
    <row r="155" spans="13:20" x14ac:dyDescent="0.2">
      <c r="M155" s="46">
        <f t="shared" si="3"/>
        <v>137</v>
      </c>
      <c r="N155" s="275"/>
      <c r="O155" s="275"/>
      <c r="P155" s="275"/>
      <c r="Q155" s="121"/>
      <c r="R155" s="137"/>
      <c r="S155" s="122"/>
      <c r="T155" s="137"/>
    </row>
    <row r="156" spans="13:20" x14ac:dyDescent="0.2">
      <c r="M156" s="46">
        <f t="shared" si="3"/>
        <v>138</v>
      </c>
      <c r="N156" s="275"/>
      <c r="O156" s="275"/>
      <c r="P156" s="275"/>
      <c r="Q156" s="121"/>
      <c r="R156" s="137"/>
      <c r="S156" s="122"/>
      <c r="T156" s="137"/>
    </row>
    <row r="157" spans="13:20" x14ac:dyDescent="0.2">
      <c r="M157" s="46">
        <f t="shared" si="3"/>
        <v>139</v>
      </c>
      <c r="N157" s="275"/>
      <c r="O157" s="275"/>
      <c r="P157" s="275"/>
      <c r="Q157" s="121"/>
      <c r="R157" s="137"/>
      <c r="S157" s="122"/>
      <c r="T157" s="137"/>
    </row>
    <row r="158" spans="13:20" x14ac:dyDescent="0.2">
      <c r="M158" s="46">
        <f t="shared" si="3"/>
        <v>140</v>
      </c>
      <c r="N158" s="275"/>
      <c r="O158" s="275"/>
      <c r="P158" s="275"/>
      <c r="Q158" s="121"/>
      <c r="R158" s="137"/>
      <c r="S158" s="122"/>
      <c r="T158" s="137"/>
    </row>
    <row r="159" spans="13:20" x14ac:dyDescent="0.2">
      <c r="M159" s="46">
        <f t="shared" si="3"/>
        <v>141</v>
      </c>
      <c r="N159" s="275"/>
      <c r="O159" s="275"/>
      <c r="P159" s="275"/>
      <c r="Q159" s="121"/>
      <c r="R159" s="137"/>
      <c r="S159" s="122"/>
      <c r="T159" s="137"/>
    </row>
    <row r="160" spans="13:20" x14ac:dyDescent="0.2">
      <c r="M160" s="46">
        <f t="shared" si="3"/>
        <v>142</v>
      </c>
      <c r="N160" s="275"/>
      <c r="O160" s="275"/>
      <c r="P160" s="275"/>
      <c r="Q160" s="121"/>
      <c r="R160" s="137"/>
      <c r="S160" s="122"/>
      <c r="T160" s="137"/>
    </row>
    <row r="161" spans="13:20" x14ac:dyDescent="0.2">
      <c r="M161" s="46">
        <f t="shared" si="3"/>
        <v>143</v>
      </c>
      <c r="N161" s="275"/>
      <c r="O161" s="275"/>
      <c r="P161" s="275"/>
      <c r="Q161" s="121"/>
      <c r="R161" s="137"/>
      <c r="S161" s="122"/>
      <c r="T161" s="137"/>
    </row>
    <row r="162" spans="13:20" x14ac:dyDescent="0.2">
      <c r="M162" s="46">
        <f t="shared" si="3"/>
        <v>144</v>
      </c>
      <c r="N162" s="275"/>
      <c r="O162" s="275"/>
      <c r="P162" s="275"/>
      <c r="Q162" s="121"/>
      <c r="R162" s="137"/>
      <c r="S162" s="122"/>
      <c r="T162" s="137"/>
    </row>
    <row r="163" spans="13:20" x14ac:dyDescent="0.2">
      <c r="M163" s="46">
        <f t="shared" si="3"/>
        <v>145</v>
      </c>
      <c r="N163" s="275"/>
      <c r="O163" s="275"/>
      <c r="P163" s="275"/>
      <c r="Q163" s="121"/>
      <c r="R163" s="137"/>
      <c r="S163" s="122"/>
      <c r="T163" s="137"/>
    </row>
    <row r="164" spans="13:20" x14ac:dyDescent="0.2">
      <c r="M164" s="46">
        <f t="shared" si="3"/>
        <v>146</v>
      </c>
      <c r="N164" s="275"/>
      <c r="O164" s="275"/>
      <c r="P164" s="275"/>
      <c r="Q164" s="121"/>
      <c r="R164" s="137"/>
      <c r="S164" s="122"/>
      <c r="T164" s="137"/>
    </row>
    <row r="165" spans="13:20" x14ac:dyDescent="0.2">
      <c r="M165" s="46">
        <f t="shared" si="3"/>
        <v>147</v>
      </c>
      <c r="N165" s="275"/>
      <c r="O165" s="275"/>
      <c r="P165" s="275"/>
      <c r="Q165" s="121"/>
      <c r="R165" s="137"/>
      <c r="S165" s="122"/>
      <c r="T165" s="137"/>
    </row>
    <row r="166" spans="13:20" x14ac:dyDescent="0.2">
      <c r="M166" s="46">
        <f t="shared" si="3"/>
        <v>148</v>
      </c>
      <c r="N166" s="275"/>
      <c r="O166" s="275"/>
      <c r="P166" s="275"/>
      <c r="Q166" s="121"/>
      <c r="R166" s="137"/>
      <c r="S166" s="122"/>
      <c r="T166" s="137"/>
    </row>
    <row r="167" spans="13:20" x14ac:dyDescent="0.2">
      <c r="M167" s="46">
        <f t="shared" si="3"/>
        <v>149</v>
      </c>
      <c r="N167" s="275"/>
      <c r="O167" s="275"/>
      <c r="P167" s="275"/>
      <c r="Q167" s="121"/>
      <c r="R167" s="137"/>
      <c r="S167" s="122"/>
      <c r="T167" s="137"/>
    </row>
    <row r="168" spans="13:20" x14ac:dyDescent="0.2">
      <c r="M168" s="46">
        <f t="shared" si="3"/>
        <v>150</v>
      </c>
      <c r="N168" s="275"/>
      <c r="O168" s="275"/>
      <c r="P168" s="275"/>
      <c r="Q168" s="121"/>
      <c r="R168" s="137"/>
      <c r="S168" s="122"/>
      <c r="T168" s="137"/>
    </row>
    <row r="169" spans="13:20" x14ac:dyDescent="0.2">
      <c r="M169" s="46">
        <f t="shared" si="3"/>
        <v>151</v>
      </c>
      <c r="N169" s="275"/>
      <c r="O169" s="275"/>
      <c r="P169" s="275"/>
      <c r="Q169" s="121"/>
      <c r="R169" s="137"/>
      <c r="S169" s="122"/>
      <c r="T169" s="137"/>
    </row>
    <row r="170" spans="13:20" x14ac:dyDescent="0.2">
      <c r="M170" s="46">
        <f t="shared" si="3"/>
        <v>152</v>
      </c>
      <c r="N170" s="275"/>
      <c r="O170" s="275"/>
      <c r="P170" s="275"/>
      <c r="Q170" s="121"/>
      <c r="R170" s="137"/>
      <c r="S170" s="122"/>
      <c r="T170" s="137"/>
    </row>
    <row r="171" spans="13:20" x14ac:dyDescent="0.2">
      <c r="M171" s="46">
        <f t="shared" si="3"/>
        <v>153</v>
      </c>
      <c r="N171" s="275"/>
      <c r="O171" s="275"/>
      <c r="P171" s="275"/>
      <c r="Q171" s="121"/>
      <c r="R171" s="137"/>
      <c r="S171" s="122"/>
      <c r="T171" s="137"/>
    </row>
    <row r="172" spans="13:20" x14ac:dyDescent="0.2">
      <c r="M172" s="46">
        <f t="shared" si="3"/>
        <v>154</v>
      </c>
      <c r="N172" s="275"/>
      <c r="O172" s="275"/>
      <c r="P172" s="275"/>
      <c r="Q172" s="121"/>
      <c r="R172" s="137"/>
      <c r="S172" s="122"/>
      <c r="T172" s="137"/>
    </row>
    <row r="173" spans="13:20" x14ac:dyDescent="0.2">
      <c r="M173" s="46">
        <f t="shared" si="3"/>
        <v>155</v>
      </c>
      <c r="N173" s="275"/>
      <c r="O173" s="275"/>
      <c r="P173" s="275"/>
      <c r="Q173" s="121"/>
      <c r="R173" s="137"/>
      <c r="S173" s="122"/>
      <c r="T173" s="137"/>
    </row>
    <row r="174" spans="13:20" x14ac:dyDescent="0.2">
      <c r="M174" s="46">
        <f t="shared" si="3"/>
        <v>156</v>
      </c>
      <c r="N174" s="275"/>
      <c r="O174" s="275"/>
      <c r="P174" s="275"/>
      <c r="Q174" s="121"/>
      <c r="R174" s="137"/>
      <c r="S174" s="122"/>
      <c r="T174" s="137"/>
    </row>
    <row r="175" spans="13:20" x14ac:dyDescent="0.2">
      <c r="M175" s="46">
        <f t="shared" si="3"/>
        <v>157</v>
      </c>
      <c r="N175" s="275"/>
      <c r="O175" s="275"/>
      <c r="P175" s="275"/>
      <c r="Q175" s="121"/>
      <c r="R175" s="137"/>
      <c r="S175" s="122"/>
      <c r="T175" s="137"/>
    </row>
    <row r="176" spans="13:20" x14ac:dyDescent="0.2">
      <c r="M176" s="46">
        <f t="shared" si="3"/>
        <v>158</v>
      </c>
      <c r="N176" s="275"/>
      <c r="O176" s="275"/>
      <c r="P176" s="275"/>
      <c r="Q176" s="121"/>
      <c r="R176" s="137"/>
      <c r="S176" s="122"/>
      <c r="T176" s="137"/>
    </row>
    <row r="177" spans="13:20" x14ac:dyDescent="0.2">
      <c r="M177" s="46">
        <f t="shared" si="3"/>
        <v>159</v>
      </c>
      <c r="N177" s="275"/>
      <c r="O177" s="275"/>
      <c r="P177" s="275"/>
      <c r="Q177" s="121"/>
      <c r="R177" s="137"/>
      <c r="S177" s="122"/>
      <c r="T177" s="137"/>
    </row>
    <row r="178" spans="13:20" x14ac:dyDescent="0.2">
      <c r="M178" s="46">
        <f t="shared" si="3"/>
        <v>160</v>
      </c>
      <c r="N178" s="275"/>
      <c r="O178" s="275"/>
      <c r="P178" s="275"/>
      <c r="Q178" s="121"/>
      <c r="R178" s="137"/>
      <c r="S178" s="122"/>
      <c r="T178" s="137"/>
    </row>
    <row r="179" spans="13:20" x14ac:dyDescent="0.2">
      <c r="M179" s="46">
        <f t="shared" si="3"/>
        <v>161</v>
      </c>
      <c r="N179" s="275"/>
      <c r="O179" s="275"/>
      <c r="P179" s="275"/>
      <c r="Q179" s="121"/>
      <c r="R179" s="137"/>
      <c r="S179" s="122"/>
      <c r="T179" s="137"/>
    </row>
    <row r="180" spans="13:20" x14ac:dyDescent="0.2">
      <c r="M180" s="46">
        <f t="shared" si="3"/>
        <v>162</v>
      </c>
      <c r="N180" s="275"/>
      <c r="O180" s="275"/>
      <c r="P180" s="275"/>
      <c r="Q180" s="121"/>
      <c r="R180" s="137"/>
      <c r="S180" s="122"/>
      <c r="T180" s="137"/>
    </row>
    <row r="181" spans="13:20" x14ac:dyDescent="0.2">
      <c r="M181" s="46">
        <f t="shared" si="3"/>
        <v>163</v>
      </c>
      <c r="N181" s="275"/>
      <c r="O181" s="275"/>
      <c r="P181" s="275"/>
      <c r="Q181" s="121"/>
      <c r="R181" s="137"/>
      <c r="S181" s="122"/>
      <c r="T181" s="137"/>
    </row>
    <row r="182" spans="13:20" x14ac:dyDescent="0.2">
      <c r="M182" s="46">
        <f t="shared" si="3"/>
        <v>164</v>
      </c>
      <c r="N182" s="275"/>
      <c r="O182" s="275"/>
      <c r="P182" s="275"/>
      <c r="Q182" s="121"/>
      <c r="R182" s="137"/>
      <c r="S182" s="122"/>
      <c r="T182" s="137"/>
    </row>
    <row r="183" spans="13:20" x14ac:dyDescent="0.2">
      <c r="M183" s="46">
        <f t="shared" si="3"/>
        <v>165</v>
      </c>
      <c r="N183" s="275"/>
      <c r="O183" s="275"/>
      <c r="P183" s="275"/>
      <c r="Q183" s="121"/>
      <c r="R183" s="137"/>
      <c r="S183" s="122"/>
      <c r="T183" s="137"/>
    </row>
    <row r="184" spans="13:20" x14ac:dyDescent="0.2">
      <c r="M184" s="46">
        <f t="shared" si="3"/>
        <v>166</v>
      </c>
      <c r="N184" s="275"/>
      <c r="O184" s="275"/>
      <c r="P184" s="275"/>
      <c r="Q184" s="121"/>
      <c r="R184" s="137"/>
      <c r="S184" s="122"/>
      <c r="T184" s="137"/>
    </row>
    <row r="185" spans="13:20" x14ac:dyDescent="0.2">
      <c r="M185" s="46">
        <f t="shared" si="3"/>
        <v>167</v>
      </c>
      <c r="N185" s="275"/>
      <c r="O185" s="275"/>
      <c r="P185" s="275"/>
      <c r="Q185" s="121"/>
      <c r="R185" s="137"/>
      <c r="S185" s="122"/>
      <c r="T185" s="137"/>
    </row>
    <row r="186" spans="13:20" x14ac:dyDescent="0.2">
      <c r="M186" s="46">
        <f t="shared" si="3"/>
        <v>168</v>
      </c>
      <c r="N186" s="275"/>
      <c r="O186" s="275"/>
      <c r="P186" s="275"/>
      <c r="Q186" s="121"/>
      <c r="R186" s="137"/>
      <c r="S186" s="122"/>
      <c r="T186" s="137"/>
    </row>
    <row r="187" spans="13:20" x14ac:dyDescent="0.2">
      <c r="M187" s="46">
        <f t="shared" si="3"/>
        <v>169</v>
      </c>
      <c r="N187" s="275"/>
      <c r="O187" s="275"/>
      <c r="P187" s="275"/>
      <c r="Q187" s="121"/>
      <c r="R187" s="137"/>
      <c r="S187" s="122"/>
      <c r="T187" s="137"/>
    </row>
    <row r="188" spans="13:20" x14ac:dyDescent="0.2">
      <c r="M188" s="46">
        <f t="shared" si="3"/>
        <v>170</v>
      </c>
      <c r="N188" s="275"/>
      <c r="O188" s="275"/>
      <c r="P188" s="275"/>
      <c r="Q188" s="121"/>
      <c r="R188" s="137"/>
      <c r="S188" s="122"/>
      <c r="T188" s="137"/>
    </row>
    <row r="189" spans="13:20" x14ac:dyDescent="0.2">
      <c r="M189" s="46">
        <f t="shared" si="3"/>
        <v>171</v>
      </c>
      <c r="N189" s="275"/>
      <c r="O189" s="275"/>
      <c r="P189" s="275"/>
      <c r="Q189" s="121"/>
      <c r="R189" s="137"/>
      <c r="S189" s="122"/>
      <c r="T189" s="137"/>
    </row>
    <row r="190" spans="13:20" x14ac:dyDescent="0.2">
      <c r="M190" s="46">
        <f t="shared" si="3"/>
        <v>172</v>
      </c>
      <c r="N190" s="275"/>
      <c r="O190" s="275"/>
      <c r="P190" s="275"/>
      <c r="Q190" s="121"/>
      <c r="R190" s="137"/>
      <c r="S190" s="122"/>
      <c r="T190" s="137"/>
    </row>
    <row r="191" spans="13:20" x14ac:dyDescent="0.2">
      <c r="M191" s="46">
        <f t="shared" si="3"/>
        <v>173</v>
      </c>
      <c r="N191" s="275"/>
      <c r="O191" s="275"/>
      <c r="P191" s="275"/>
      <c r="Q191" s="121"/>
      <c r="R191" s="137"/>
      <c r="S191" s="122"/>
      <c r="T191" s="137"/>
    </row>
    <row r="192" spans="13:20" x14ac:dyDescent="0.2">
      <c r="M192" s="46">
        <f t="shared" si="3"/>
        <v>174</v>
      </c>
      <c r="N192" s="275"/>
      <c r="O192" s="275"/>
      <c r="P192" s="275"/>
      <c r="Q192" s="121"/>
      <c r="R192" s="137"/>
      <c r="S192" s="122"/>
      <c r="T192" s="137"/>
    </row>
    <row r="193" spans="13:20" x14ac:dyDescent="0.2">
      <c r="M193" s="46">
        <f t="shared" si="3"/>
        <v>175</v>
      </c>
      <c r="N193" s="275"/>
      <c r="O193" s="275"/>
      <c r="P193" s="275"/>
      <c r="Q193" s="121"/>
      <c r="R193" s="137"/>
      <c r="S193" s="122"/>
      <c r="T193" s="137"/>
    </row>
    <row r="194" spans="13:20" x14ac:dyDescent="0.2">
      <c r="M194" s="46">
        <f t="shared" si="3"/>
        <v>176</v>
      </c>
      <c r="N194" s="275"/>
      <c r="O194" s="275"/>
      <c r="P194" s="275"/>
      <c r="Q194" s="121"/>
      <c r="R194" s="137"/>
      <c r="S194" s="122"/>
      <c r="T194" s="137"/>
    </row>
    <row r="195" spans="13:20" x14ac:dyDescent="0.2">
      <c r="M195" s="46">
        <f t="shared" si="3"/>
        <v>177</v>
      </c>
      <c r="N195" s="275"/>
      <c r="O195" s="275"/>
      <c r="P195" s="275"/>
      <c r="Q195" s="121"/>
      <c r="R195" s="137"/>
      <c r="S195" s="122"/>
      <c r="T195" s="137"/>
    </row>
    <row r="196" spans="13:20" x14ac:dyDescent="0.2">
      <c r="M196" s="46">
        <f t="shared" si="3"/>
        <v>178</v>
      </c>
      <c r="N196" s="275"/>
      <c r="O196" s="275"/>
      <c r="P196" s="275"/>
      <c r="Q196" s="121"/>
      <c r="R196" s="137"/>
      <c r="S196" s="122"/>
      <c r="T196" s="137"/>
    </row>
    <row r="197" spans="13:20" x14ac:dyDescent="0.2">
      <c r="M197" s="46">
        <f t="shared" si="3"/>
        <v>179</v>
      </c>
      <c r="N197" s="275"/>
      <c r="O197" s="275"/>
      <c r="P197" s="275"/>
      <c r="Q197" s="121"/>
      <c r="R197" s="137"/>
      <c r="S197" s="122"/>
      <c r="T197" s="137"/>
    </row>
    <row r="198" spans="13:20" x14ac:dyDescent="0.2">
      <c r="M198" s="46">
        <f t="shared" si="3"/>
        <v>180</v>
      </c>
      <c r="N198" s="275"/>
      <c r="O198" s="275"/>
      <c r="P198" s="275"/>
      <c r="Q198" s="121"/>
      <c r="R198" s="137"/>
      <c r="S198" s="122"/>
      <c r="T198" s="137"/>
    </row>
    <row r="199" spans="13:20" x14ac:dyDescent="0.2">
      <c r="M199" s="46">
        <f t="shared" si="3"/>
        <v>181</v>
      </c>
      <c r="N199" s="275"/>
      <c r="O199" s="275"/>
      <c r="P199" s="275"/>
      <c r="Q199" s="121"/>
      <c r="R199" s="137"/>
      <c r="S199" s="122"/>
      <c r="T199" s="137"/>
    </row>
    <row r="200" spans="13:20" x14ac:dyDescent="0.2">
      <c r="M200" s="46">
        <f t="shared" si="3"/>
        <v>182</v>
      </c>
      <c r="N200" s="275"/>
      <c r="O200" s="275"/>
      <c r="P200" s="275"/>
      <c r="Q200" s="121"/>
      <c r="R200" s="137"/>
      <c r="S200" s="122"/>
      <c r="T200" s="137"/>
    </row>
    <row r="201" spans="13:20" x14ac:dyDescent="0.2">
      <c r="M201" s="46">
        <f t="shared" si="3"/>
        <v>183</v>
      </c>
      <c r="N201" s="275"/>
      <c r="O201" s="275"/>
      <c r="P201" s="275"/>
      <c r="Q201" s="121"/>
      <c r="R201" s="137"/>
      <c r="S201" s="122"/>
      <c r="T201" s="137"/>
    </row>
    <row r="202" spans="13:20" x14ac:dyDescent="0.2">
      <c r="M202" s="46">
        <f t="shared" si="3"/>
        <v>184</v>
      </c>
      <c r="N202" s="275"/>
      <c r="O202" s="275"/>
      <c r="P202" s="275"/>
      <c r="Q202" s="121"/>
      <c r="R202" s="137"/>
      <c r="S202" s="122"/>
      <c r="T202" s="137"/>
    </row>
    <row r="203" spans="13:20" x14ac:dyDescent="0.2">
      <c r="M203" s="46">
        <f t="shared" si="3"/>
        <v>185</v>
      </c>
      <c r="N203" s="275"/>
      <c r="O203" s="275"/>
      <c r="P203" s="275"/>
      <c r="Q203" s="121"/>
      <c r="R203" s="137"/>
      <c r="S203" s="122"/>
      <c r="T203" s="137"/>
    </row>
    <row r="204" spans="13:20" x14ac:dyDescent="0.2">
      <c r="M204" s="46">
        <f t="shared" si="3"/>
        <v>186</v>
      </c>
      <c r="N204" s="275"/>
      <c r="O204" s="275"/>
      <c r="P204" s="275"/>
      <c r="Q204" s="121"/>
      <c r="R204" s="137"/>
      <c r="S204" s="122"/>
      <c r="T204" s="137"/>
    </row>
    <row r="205" spans="13:20" x14ac:dyDescent="0.2">
      <c r="M205" s="46">
        <f t="shared" si="3"/>
        <v>187</v>
      </c>
      <c r="N205" s="275"/>
      <c r="O205" s="275"/>
      <c r="P205" s="275"/>
      <c r="Q205" s="121"/>
      <c r="R205" s="137"/>
      <c r="S205" s="122"/>
      <c r="T205" s="137"/>
    </row>
    <row r="206" spans="13:20" x14ac:dyDescent="0.2">
      <c r="M206" s="46">
        <f t="shared" si="3"/>
        <v>188</v>
      </c>
      <c r="N206" s="275"/>
      <c r="O206" s="275"/>
      <c r="P206" s="275"/>
      <c r="Q206" s="121"/>
      <c r="R206" s="137"/>
      <c r="S206" s="122"/>
      <c r="T206" s="137"/>
    </row>
    <row r="207" spans="13:20" x14ac:dyDescent="0.2">
      <c r="M207" s="46">
        <f t="shared" si="3"/>
        <v>189</v>
      </c>
      <c r="N207" s="275"/>
      <c r="O207" s="275"/>
      <c r="P207" s="275"/>
      <c r="Q207" s="121"/>
      <c r="R207" s="137"/>
      <c r="S207" s="122"/>
      <c r="T207" s="137"/>
    </row>
    <row r="208" spans="13:20" x14ac:dyDescent="0.2">
      <c r="M208" s="46">
        <f t="shared" si="3"/>
        <v>190</v>
      </c>
      <c r="N208" s="275"/>
      <c r="O208" s="275"/>
      <c r="P208" s="275"/>
      <c r="Q208" s="121"/>
      <c r="R208" s="137"/>
      <c r="S208" s="122"/>
      <c r="T208" s="137"/>
    </row>
    <row r="209" spans="13:20" x14ac:dyDescent="0.2">
      <c r="M209" s="46">
        <f t="shared" si="3"/>
        <v>191</v>
      </c>
      <c r="N209" s="275"/>
      <c r="O209" s="275"/>
      <c r="P209" s="275"/>
      <c r="Q209" s="121"/>
      <c r="R209" s="137"/>
      <c r="S209" s="122"/>
      <c r="T209" s="137"/>
    </row>
    <row r="210" spans="13:20" x14ac:dyDescent="0.2">
      <c r="M210" s="46">
        <f t="shared" si="3"/>
        <v>192</v>
      </c>
      <c r="N210" s="275"/>
      <c r="O210" s="275"/>
      <c r="P210" s="275"/>
      <c r="Q210" s="121"/>
      <c r="R210" s="137"/>
      <c r="S210" s="122"/>
      <c r="T210" s="137"/>
    </row>
    <row r="211" spans="13:20" x14ac:dyDescent="0.2">
      <c r="M211" s="46">
        <f t="shared" si="3"/>
        <v>193</v>
      </c>
      <c r="N211" s="275"/>
      <c r="O211" s="275"/>
      <c r="P211" s="275"/>
      <c r="Q211" s="121"/>
      <c r="R211" s="137"/>
      <c r="S211" s="122"/>
      <c r="T211" s="137"/>
    </row>
    <row r="212" spans="13:20" x14ac:dyDescent="0.2">
      <c r="M212" s="46">
        <f t="shared" si="3"/>
        <v>194</v>
      </c>
      <c r="N212" s="275"/>
      <c r="O212" s="275"/>
      <c r="P212" s="275"/>
      <c r="Q212" s="121"/>
      <c r="R212" s="137"/>
      <c r="S212" s="122"/>
      <c r="T212" s="137"/>
    </row>
    <row r="213" spans="13:20" x14ac:dyDescent="0.2">
      <c r="M213" s="46">
        <f t="shared" ref="M213:M248" si="4">M212+1</f>
        <v>195</v>
      </c>
      <c r="N213" s="275"/>
      <c r="O213" s="275"/>
      <c r="P213" s="275"/>
      <c r="Q213" s="121"/>
      <c r="R213" s="137"/>
      <c r="S213" s="122"/>
      <c r="T213" s="137"/>
    </row>
    <row r="214" spans="13:20" x14ac:dyDescent="0.2">
      <c r="M214" s="46">
        <f t="shared" si="4"/>
        <v>196</v>
      </c>
      <c r="N214" s="275"/>
      <c r="O214" s="275"/>
      <c r="P214" s="275"/>
      <c r="Q214" s="121"/>
      <c r="R214" s="137"/>
      <c r="S214" s="122"/>
      <c r="T214" s="137"/>
    </row>
    <row r="215" spans="13:20" x14ac:dyDescent="0.2">
      <c r="M215" s="46">
        <f t="shared" si="4"/>
        <v>197</v>
      </c>
      <c r="N215" s="275"/>
      <c r="O215" s="275"/>
      <c r="P215" s="275"/>
      <c r="Q215" s="121"/>
      <c r="R215" s="137"/>
      <c r="S215" s="122"/>
      <c r="T215" s="137"/>
    </row>
    <row r="216" spans="13:20" x14ac:dyDescent="0.2">
      <c r="M216" s="46">
        <f t="shared" si="4"/>
        <v>198</v>
      </c>
      <c r="N216" s="275"/>
      <c r="O216" s="275"/>
      <c r="P216" s="275"/>
      <c r="Q216" s="121"/>
      <c r="R216" s="137"/>
      <c r="S216" s="122"/>
      <c r="T216" s="137"/>
    </row>
    <row r="217" spans="13:20" x14ac:dyDescent="0.2">
      <c r="M217" s="46">
        <f t="shared" si="4"/>
        <v>199</v>
      </c>
      <c r="N217" s="275"/>
      <c r="O217" s="275"/>
      <c r="P217" s="275"/>
      <c r="Q217" s="121"/>
      <c r="R217" s="137"/>
      <c r="S217" s="122"/>
      <c r="T217" s="137"/>
    </row>
    <row r="218" spans="13:20" x14ac:dyDescent="0.2">
      <c r="M218" s="46">
        <f t="shared" si="4"/>
        <v>200</v>
      </c>
      <c r="N218" s="275"/>
      <c r="O218" s="275"/>
      <c r="P218" s="275"/>
      <c r="Q218" s="121"/>
      <c r="R218" s="137"/>
      <c r="S218" s="122"/>
      <c r="T218" s="137"/>
    </row>
    <row r="219" spans="13:20" x14ac:dyDescent="0.2">
      <c r="M219" s="46">
        <f t="shared" si="4"/>
        <v>201</v>
      </c>
      <c r="N219" s="275"/>
      <c r="O219" s="275"/>
      <c r="P219" s="275"/>
      <c r="Q219" s="121"/>
      <c r="R219" s="137"/>
      <c r="S219" s="122"/>
      <c r="T219" s="137"/>
    </row>
    <row r="220" spans="13:20" x14ac:dyDescent="0.2">
      <c r="M220" s="46">
        <f t="shared" si="4"/>
        <v>202</v>
      </c>
      <c r="N220" s="275"/>
      <c r="O220" s="275"/>
      <c r="P220" s="275"/>
      <c r="Q220" s="121"/>
      <c r="R220" s="137"/>
      <c r="S220" s="122"/>
      <c r="T220" s="137"/>
    </row>
    <row r="221" spans="13:20" x14ac:dyDescent="0.2">
      <c r="M221" s="46">
        <f t="shared" si="4"/>
        <v>203</v>
      </c>
      <c r="N221" s="275"/>
      <c r="O221" s="275"/>
      <c r="P221" s="275"/>
      <c r="Q221" s="121"/>
      <c r="R221" s="137"/>
      <c r="S221" s="122"/>
      <c r="T221" s="137"/>
    </row>
    <row r="222" spans="13:20" x14ac:dyDescent="0.2">
      <c r="M222" s="46">
        <f t="shared" si="4"/>
        <v>204</v>
      </c>
      <c r="N222" s="275"/>
      <c r="O222" s="275"/>
      <c r="P222" s="275"/>
      <c r="Q222" s="121"/>
      <c r="R222" s="137"/>
      <c r="S222" s="122"/>
      <c r="T222" s="137"/>
    </row>
    <row r="223" spans="13:20" x14ac:dyDescent="0.2">
      <c r="M223" s="46">
        <f t="shared" si="4"/>
        <v>205</v>
      </c>
      <c r="N223" s="275"/>
      <c r="O223" s="275"/>
      <c r="P223" s="275"/>
      <c r="Q223" s="121"/>
      <c r="R223" s="137"/>
      <c r="S223" s="122"/>
      <c r="T223" s="137"/>
    </row>
    <row r="224" spans="13:20" x14ac:dyDescent="0.2">
      <c r="M224" s="46">
        <f t="shared" si="4"/>
        <v>206</v>
      </c>
      <c r="N224" s="275"/>
      <c r="O224" s="275"/>
      <c r="P224" s="275"/>
      <c r="Q224" s="121"/>
      <c r="R224" s="137"/>
      <c r="S224" s="122"/>
      <c r="T224" s="137"/>
    </row>
    <row r="225" spans="13:20" x14ac:dyDescent="0.2">
      <c r="M225" s="46">
        <f t="shared" si="4"/>
        <v>207</v>
      </c>
      <c r="N225" s="275"/>
      <c r="O225" s="275"/>
      <c r="P225" s="275"/>
      <c r="Q225" s="121"/>
      <c r="R225" s="137"/>
      <c r="S225" s="122"/>
      <c r="T225" s="137"/>
    </row>
    <row r="226" spans="13:20" x14ac:dyDescent="0.2">
      <c r="M226" s="46">
        <f t="shared" si="4"/>
        <v>208</v>
      </c>
      <c r="N226" s="275"/>
      <c r="O226" s="275"/>
      <c r="P226" s="275"/>
      <c r="Q226" s="121"/>
      <c r="R226" s="137"/>
      <c r="S226" s="122"/>
      <c r="T226" s="137"/>
    </row>
    <row r="227" spans="13:20" x14ac:dyDescent="0.2">
      <c r="M227" s="46">
        <f t="shared" si="4"/>
        <v>209</v>
      </c>
      <c r="N227" s="275"/>
      <c r="O227" s="275"/>
      <c r="P227" s="275"/>
      <c r="Q227" s="121"/>
      <c r="R227" s="137"/>
      <c r="S227" s="122"/>
      <c r="T227" s="137"/>
    </row>
    <row r="228" spans="13:20" x14ac:dyDescent="0.2">
      <c r="M228" s="46">
        <f t="shared" si="4"/>
        <v>210</v>
      </c>
      <c r="N228" s="275"/>
      <c r="O228" s="275"/>
      <c r="P228" s="275"/>
      <c r="Q228" s="121"/>
      <c r="R228" s="137"/>
      <c r="S228" s="122"/>
      <c r="T228" s="137"/>
    </row>
    <row r="229" spans="13:20" x14ac:dyDescent="0.2">
      <c r="M229" s="46">
        <f t="shared" si="4"/>
        <v>211</v>
      </c>
      <c r="N229" s="275"/>
      <c r="O229" s="275"/>
      <c r="P229" s="275"/>
      <c r="Q229" s="121"/>
      <c r="R229" s="137"/>
      <c r="S229" s="122"/>
      <c r="T229" s="137"/>
    </row>
    <row r="230" spans="13:20" x14ac:dyDescent="0.2">
      <c r="M230" s="46">
        <f t="shared" si="4"/>
        <v>212</v>
      </c>
      <c r="N230" s="275"/>
      <c r="O230" s="275"/>
      <c r="P230" s="275"/>
      <c r="Q230" s="121"/>
      <c r="R230" s="137"/>
      <c r="S230" s="122"/>
      <c r="T230" s="137"/>
    </row>
    <row r="231" spans="13:20" x14ac:dyDescent="0.2">
      <c r="M231" s="46">
        <f t="shared" si="4"/>
        <v>213</v>
      </c>
      <c r="N231" s="275"/>
      <c r="O231" s="275"/>
      <c r="P231" s="275"/>
      <c r="Q231" s="121"/>
      <c r="R231" s="137"/>
      <c r="S231" s="122"/>
      <c r="T231" s="137"/>
    </row>
    <row r="232" spans="13:20" x14ac:dyDescent="0.2">
      <c r="M232" s="46">
        <f t="shared" si="4"/>
        <v>214</v>
      </c>
      <c r="N232" s="275"/>
      <c r="O232" s="275"/>
      <c r="P232" s="275"/>
      <c r="Q232" s="121"/>
      <c r="R232" s="137"/>
      <c r="S232" s="122"/>
      <c r="T232" s="137"/>
    </row>
    <row r="233" spans="13:20" x14ac:dyDescent="0.2">
      <c r="M233" s="46">
        <f t="shared" si="4"/>
        <v>215</v>
      </c>
      <c r="N233" s="275"/>
      <c r="O233" s="275"/>
      <c r="P233" s="275"/>
      <c r="Q233" s="121"/>
      <c r="R233" s="137"/>
      <c r="S233" s="122"/>
      <c r="T233" s="137"/>
    </row>
    <row r="234" spans="13:20" x14ac:dyDescent="0.2">
      <c r="M234" s="46">
        <f t="shared" si="4"/>
        <v>216</v>
      </c>
      <c r="N234" s="275"/>
      <c r="O234" s="275"/>
      <c r="P234" s="275"/>
      <c r="Q234" s="121"/>
      <c r="R234" s="137"/>
      <c r="S234" s="122"/>
      <c r="T234" s="137"/>
    </row>
    <row r="235" spans="13:20" x14ac:dyDescent="0.2">
      <c r="M235" s="46">
        <f t="shared" si="4"/>
        <v>217</v>
      </c>
      <c r="N235" s="275"/>
      <c r="O235" s="275"/>
      <c r="P235" s="275"/>
      <c r="Q235" s="121"/>
      <c r="R235" s="137"/>
      <c r="S235" s="122"/>
      <c r="T235" s="137"/>
    </row>
    <row r="236" spans="13:20" x14ac:dyDescent="0.2">
      <c r="M236" s="46">
        <f t="shared" si="4"/>
        <v>218</v>
      </c>
      <c r="N236" s="275"/>
      <c r="O236" s="275"/>
      <c r="P236" s="275"/>
      <c r="Q236" s="121"/>
      <c r="R236" s="137"/>
      <c r="S236" s="122"/>
      <c r="T236" s="137"/>
    </row>
    <row r="237" spans="13:20" x14ac:dyDescent="0.2">
      <c r="M237" s="46">
        <f t="shared" si="4"/>
        <v>219</v>
      </c>
      <c r="N237" s="275"/>
      <c r="O237" s="275"/>
      <c r="P237" s="275"/>
      <c r="Q237" s="121"/>
      <c r="R237" s="137"/>
      <c r="S237" s="122"/>
      <c r="T237" s="137"/>
    </row>
    <row r="238" spans="13:20" x14ac:dyDescent="0.2">
      <c r="M238" s="46">
        <f t="shared" si="4"/>
        <v>220</v>
      </c>
      <c r="N238" s="275"/>
      <c r="O238" s="275"/>
      <c r="P238" s="275"/>
      <c r="Q238" s="121"/>
      <c r="R238" s="137"/>
      <c r="S238" s="122"/>
      <c r="T238" s="137"/>
    </row>
    <row r="239" spans="13:20" x14ac:dyDescent="0.2">
      <c r="M239" s="46">
        <f t="shared" si="4"/>
        <v>221</v>
      </c>
      <c r="N239" s="275"/>
      <c r="O239" s="275"/>
      <c r="P239" s="275"/>
      <c r="Q239" s="121"/>
      <c r="R239" s="137"/>
      <c r="S239" s="122"/>
      <c r="T239" s="137"/>
    </row>
    <row r="240" spans="13:20" x14ac:dyDescent="0.2">
      <c r="M240" s="46">
        <f t="shared" si="4"/>
        <v>222</v>
      </c>
      <c r="N240" s="275"/>
      <c r="O240" s="275"/>
      <c r="P240" s="275"/>
      <c r="Q240" s="121"/>
      <c r="R240" s="137"/>
      <c r="S240" s="122"/>
      <c r="T240" s="137"/>
    </row>
    <row r="241" spans="13:20" x14ac:dyDescent="0.2">
      <c r="M241" s="46">
        <f t="shared" si="4"/>
        <v>223</v>
      </c>
      <c r="N241" s="275"/>
      <c r="O241" s="275"/>
      <c r="P241" s="275"/>
      <c r="Q241" s="121"/>
      <c r="R241" s="137"/>
      <c r="S241" s="122"/>
      <c r="T241" s="137"/>
    </row>
    <row r="242" spans="13:20" x14ac:dyDescent="0.2">
      <c r="M242" s="46">
        <f t="shared" si="4"/>
        <v>224</v>
      </c>
      <c r="N242" s="275"/>
      <c r="O242" s="275"/>
      <c r="P242" s="275"/>
      <c r="Q242" s="121"/>
      <c r="R242" s="137"/>
      <c r="S242" s="122"/>
      <c r="T242" s="137"/>
    </row>
    <row r="243" spans="13:20" x14ac:dyDescent="0.2">
      <c r="M243" s="46">
        <f t="shared" si="4"/>
        <v>225</v>
      </c>
      <c r="N243" s="275"/>
      <c r="O243" s="275"/>
      <c r="P243" s="275"/>
      <c r="Q243" s="121"/>
      <c r="R243" s="137"/>
      <c r="S243" s="122"/>
      <c r="T243" s="137"/>
    </row>
    <row r="244" spans="13:20" x14ac:dyDescent="0.2">
      <c r="M244" s="46">
        <f t="shared" si="4"/>
        <v>226</v>
      </c>
      <c r="N244" s="275"/>
      <c r="O244" s="275"/>
      <c r="P244" s="275"/>
      <c r="Q244" s="121"/>
      <c r="R244" s="137"/>
      <c r="S244" s="122"/>
      <c r="T244" s="137"/>
    </row>
    <row r="245" spans="13:20" x14ac:dyDescent="0.2">
      <c r="M245" s="46">
        <f t="shared" si="4"/>
        <v>227</v>
      </c>
      <c r="N245" s="275"/>
      <c r="O245" s="275"/>
      <c r="P245" s="275"/>
      <c r="Q245" s="121"/>
      <c r="R245" s="137"/>
      <c r="S245" s="122"/>
      <c r="T245" s="137"/>
    </row>
    <row r="246" spans="13:20" x14ac:dyDescent="0.2">
      <c r="M246" s="46">
        <f t="shared" si="4"/>
        <v>228</v>
      </c>
      <c r="N246" s="275"/>
      <c r="O246" s="275"/>
      <c r="P246" s="275"/>
      <c r="Q246" s="121"/>
      <c r="R246" s="137"/>
      <c r="S246" s="122"/>
      <c r="T246" s="137"/>
    </row>
    <row r="247" spans="13:20" x14ac:dyDescent="0.2">
      <c r="M247" s="46">
        <f t="shared" si="4"/>
        <v>229</v>
      </c>
      <c r="N247" s="275"/>
      <c r="O247" s="275"/>
      <c r="P247" s="275"/>
      <c r="Q247" s="121"/>
      <c r="R247" s="137"/>
      <c r="S247" s="122"/>
      <c r="T247" s="137"/>
    </row>
    <row r="248" spans="13:20" x14ac:dyDescent="0.2">
      <c r="M248" s="46">
        <f t="shared" si="4"/>
        <v>230</v>
      </c>
      <c r="N248" s="275"/>
      <c r="O248" s="275"/>
      <c r="P248" s="275"/>
      <c r="Q248" s="121"/>
      <c r="R248" s="137"/>
      <c r="S248" s="122"/>
      <c r="T248" s="137"/>
    </row>
    <row r="249" spans="13:20" x14ac:dyDescent="0.2">
      <c r="M249" s="46"/>
    </row>
    <row r="250" spans="13:20" x14ac:dyDescent="0.2">
      <c r="M250" s="46"/>
    </row>
    <row r="251" spans="13:20" x14ac:dyDescent="0.2">
      <c r="M251" s="46"/>
    </row>
    <row r="252" spans="13:20" x14ac:dyDescent="0.2">
      <c r="M252" s="46"/>
    </row>
    <row r="253" spans="13:20" x14ac:dyDescent="0.2">
      <c r="M253" s="46"/>
    </row>
    <row r="254" spans="13:20" x14ac:dyDescent="0.2">
      <c r="M254" s="46"/>
    </row>
    <row r="255" spans="13:20" x14ac:dyDescent="0.2">
      <c r="M255" s="46"/>
    </row>
    <row r="256" spans="13:20" x14ac:dyDescent="0.2">
      <c r="M256" s="46"/>
    </row>
    <row r="257" spans="13:13" x14ac:dyDescent="0.2">
      <c r="M257" s="46"/>
    </row>
    <row r="258" spans="13:13" x14ac:dyDescent="0.2">
      <c r="M258" s="46"/>
    </row>
    <row r="259" spans="13:13" x14ac:dyDescent="0.2">
      <c r="M259" s="46"/>
    </row>
    <row r="260" spans="13:13" x14ac:dyDescent="0.2">
      <c r="M260" s="46"/>
    </row>
    <row r="261" spans="13:13" x14ac:dyDescent="0.2">
      <c r="M261" s="46"/>
    </row>
    <row r="262" spans="13:13" x14ac:dyDescent="0.2">
      <c r="M262" s="46"/>
    </row>
    <row r="263" spans="13:13" x14ac:dyDescent="0.2">
      <c r="M263" s="46"/>
    </row>
    <row r="264" spans="13:13" x14ac:dyDescent="0.2">
      <c r="M264" s="46"/>
    </row>
  </sheetData>
  <sheetProtection password="CC6F" sheet="1" objects="1" scenarios="1" formatColumns="0" selectLockedCells="1"/>
  <mergeCells count="319">
    <mergeCell ref="N248:P248"/>
    <mergeCell ref="N242:P242"/>
    <mergeCell ref="N243:P243"/>
    <mergeCell ref="N244:P244"/>
    <mergeCell ref="N245:P245"/>
    <mergeCell ref="N238:P238"/>
    <mergeCell ref="N239:P239"/>
    <mergeCell ref="N240:P240"/>
    <mergeCell ref="N241:P241"/>
    <mergeCell ref="N246:P246"/>
    <mergeCell ref="N224:P224"/>
    <mergeCell ref="N225:P225"/>
    <mergeCell ref="N226:P226"/>
    <mergeCell ref="N227:P227"/>
    <mergeCell ref="N228:P228"/>
    <mergeCell ref="N229:P229"/>
    <mergeCell ref="N230:P230"/>
    <mergeCell ref="N231:P231"/>
    <mergeCell ref="N247:P247"/>
    <mergeCell ref="N232:P232"/>
    <mergeCell ref="N233:P233"/>
    <mergeCell ref="N234:P234"/>
    <mergeCell ref="N235:P235"/>
    <mergeCell ref="N236:P236"/>
    <mergeCell ref="N237:P237"/>
    <mergeCell ref="N215:P215"/>
    <mergeCell ref="N216:P216"/>
    <mergeCell ref="N217:P217"/>
    <mergeCell ref="N218:P218"/>
    <mergeCell ref="N219:P219"/>
    <mergeCell ref="N220:P220"/>
    <mergeCell ref="N221:P221"/>
    <mergeCell ref="N222:P222"/>
    <mergeCell ref="N223:P223"/>
    <mergeCell ref="N206:P206"/>
    <mergeCell ref="N207:P207"/>
    <mergeCell ref="N208:P208"/>
    <mergeCell ref="N209:P209"/>
    <mergeCell ref="N210:P210"/>
    <mergeCell ref="N211:P211"/>
    <mergeCell ref="N212:P212"/>
    <mergeCell ref="N213:P213"/>
    <mergeCell ref="N214:P214"/>
    <mergeCell ref="N197:P197"/>
    <mergeCell ref="N198:P198"/>
    <mergeCell ref="N199:P199"/>
    <mergeCell ref="N200:P200"/>
    <mergeCell ref="N201:P201"/>
    <mergeCell ref="N202:P202"/>
    <mergeCell ref="N203:P203"/>
    <mergeCell ref="N204:P204"/>
    <mergeCell ref="N205:P205"/>
    <mergeCell ref="N188:P188"/>
    <mergeCell ref="N189:P189"/>
    <mergeCell ref="N190:P190"/>
    <mergeCell ref="N191:P191"/>
    <mergeCell ref="N192:P192"/>
    <mergeCell ref="N193:P193"/>
    <mergeCell ref="N194:P194"/>
    <mergeCell ref="N195:P195"/>
    <mergeCell ref="N196:P196"/>
    <mergeCell ref="N179:P179"/>
    <mergeCell ref="N180:P180"/>
    <mergeCell ref="N181:P181"/>
    <mergeCell ref="N182:P182"/>
    <mergeCell ref="N183:P183"/>
    <mergeCell ref="N184:P184"/>
    <mergeCell ref="N185:P185"/>
    <mergeCell ref="N186:P186"/>
    <mergeCell ref="N187:P187"/>
    <mergeCell ref="N170:P170"/>
    <mergeCell ref="N171:P171"/>
    <mergeCell ref="N172:P172"/>
    <mergeCell ref="N173:P173"/>
    <mergeCell ref="N174:P174"/>
    <mergeCell ref="N175:P175"/>
    <mergeCell ref="N176:P176"/>
    <mergeCell ref="N177:P177"/>
    <mergeCell ref="N178:P178"/>
    <mergeCell ref="N161:P161"/>
    <mergeCell ref="N162:P162"/>
    <mergeCell ref="N163:P163"/>
    <mergeCell ref="N164:P164"/>
    <mergeCell ref="N165:P165"/>
    <mergeCell ref="N166:P166"/>
    <mergeCell ref="N167:P167"/>
    <mergeCell ref="N168:P168"/>
    <mergeCell ref="N169:P169"/>
    <mergeCell ref="N152:P152"/>
    <mergeCell ref="N153:P153"/>
    <mergeCell ref="N154:P154"/>
    <mergeCell ref="N155:P155"/>
    <mergeCell ref="N156:P156"/>
    <mergeCell ref="N157:P157"/>
    <mergeCell ref="N158:P158"/>
    <mergeCell ref="N159:P159"/>
    <mergeCell ref="N160:P160"/>
    <mergeCell ref="N143:P143"/>
    <mergeCell ref="N144:P144"/>
    <mergeCell ref="N145:P145"/>
    <mergeCell ref="N146:P146"/>
    <mergeCell ref="N147:P147"/>
    <mergeCell ref="N148:P148"/>
    <mergeCell ref="N149:P149"/>
    <mergeCell ref="N150:P150"/>
    <mergeCell ref="N151:P151"/>
    <mergeCell ref="N134:P134"/>
    <mergeCell ref="N135:P135"/>
    <mergeCell ref="N136:P136"/>
    <mergeCell ref="N137:P137"/>
    <mergeCell ref="N138:P138"/>
    <mergeCell ref="N139:P139"/>
    <mergeCell ref="N140:P140"/>
    <mergeCell ref="N141:P141"/>
    <mergeCell ref="N142:P142"/>
    <mergeCell ref="N125:P125"/>
    <mergeCell ref="N126:P126"/>
    <mergeCell ref="N127:P127"/>
    <mergeCell ref="N128:P128"/>
    <mergeCell ref="N129:P129"/>
    <mergeCell ref="N130:P130"/>
    <mergeCell ref="N131:P131"/>
    <mergeCell ref="N132:P132"/>
    <mergeCell ref="N133:P133"/>
    <mergeCell ref="N116:P116"/>
    <mergeCell ref="N117:P117"/>
    <mergeCell ref="N118:P118"/>
    <mergeCell ref="N119:P119"/>
    <mergeCell ref="N120:P120"/>
    <mergeCell ref="N121:P121"/>
    <mergeCell ref="N122:P122"/>
    <mergeCell ref="N123:P123"/>
    <mergeCell ref="N124:P124"/>
    <mergeCell ref="N107:P107"/>
    <mergeCell ref="N108:P108"/>
    <mergeCell ref="N109:P109"/>
    <mergeCell ref="N110:P110"/>
    <mergeCell ref="N111:P111"/>
    <mergeCell ref="N112:P112"/>
    <mergeCell ref="N113:P113"/>
    <mergeCell ref="N114:P114"/>
    <mergeCell ref="N115:P115"/>
    <mergeCell ref="N98:P98"/>
    <mergeCell ref="N99:P99"/>
    <mergeCell ref="N100:P100"/>
    <mergeCell ref="N101:P101"/>
    <mergeCell ref="N102:P102"/>
    <mergeCell ref="N103:P103"/>
    <mergeCell ref="N104:P104"/>
    <mergeCell ref="N105:P105"/>
    <mergeCell ref="N106:P106"/>
    <mergeCell ref="N89:P89"/>
    <mergeCell ref="N90:P90"/>
    <mergeCell ref="N91:P91"/>
    <mergeCell ref="N92:P92"/>
    <mergeCell ref="N93:P93"/>
    <mergeCell ref="N94:P94"/>
    <mergeCell ref="N95:P95"/>
    <mergeCell ref="N96:P96"/>
    <mergeCell ref="N97:P97"/>
    <mergeCell ref="B82:D82"/>
    <mergeCell ref="N82:P82"/>
    <mergeCell ref="B83:D83"/>
    <mergeCell ref="N83:P83"/>
    <mergeCell ref="N84:P84"/>
    <mergeCell ref="N85:P85"/>
    <mergeCell ref="N86:P86"/>
    <mergeCell ref="N87:P87"/>
    <mergeCell ref="N88:P88"/>
    <mergeCell ref="B77:D77"/>
    <mergeCell ref="N77:P77"/>
    <mergeCell ref="B78:D78"/>
    <mergeCell ref="N78:P78"/>
    <mergeCell ref="B79:D79"/>
    <mergeCell ref="N79:P79"/>
    <mergeCell ref="B80:D80"/>
    <mergeCell ref="N80:P80"/>
    <mergeCell ref="B81:D81"/>
    <mergeCell ref="N81:P81"/>
    <mergeCell ref="B72:D72"/>
    <mergeCell ref="N72:P72"/>
    <mergeCell ref="B73:D73"/>
    <mergeCell ref="N73:P73"/>
    <mergeCell ref="B74:D74"/>
    <mergeCell ref="N74:P74"/>
    <mergeCell ref="B75:D75"/>
    <mergeCell ref="N75:P75"/>
    <mergeCell ref="B76:D76"/>
    <mergeCell ref="N76:P76"/>
    <mergeCell ref="B67:D67"/>
    <mergeCell ref="N67:P67"/>
    <mergeCell ref="B68:D68"/>
    <mergeCell ref="N68:P68"/>
    <mergeCell ref="B69:D69"/>
    <mergeCell ref="N69:P69"/>
    <mergeCell ref="B70:D70"/>
    <mergeCell ref="N70:P70"/>
    <mergeCell ref="B71:D71"/>
    <mergeCell ref="N71:P71"/>
    <mergeCell ref="B62:D62"/>
    <mergeCell ref="N62:P62"/>
    <mergeCell ref="B63:D63"/>
    <mergeCell ref="N63:P63"/>
    <mergeCell ref="B64:D64"/>
    <mergeCell ref="N64:P64"/>
    <mergeCell ref="B65:D65"/>
    <mergeCell ref="N65:P65"/>
    <mergeCell ref="B66:D66"/>
    <mergeCell ref="N66:P66"/>
    <mergeCell ref="B57:D57"/>
    <mergeCell ref="N57:P57"/>
    <mergeCell ref="B58:D58"/>
    <mergeCell ref="N58:P58"/>
    <mergeCell ref="B59:D59"/>
    <mergeCell ref="N59:P59"/>
    <mergeCell ref="B60:D60"/>
    <mergeCell ref="N60:P60"/>
    <mergeCell ref="B61:D61"/>
    <mergeCell ref="N61:P61"/>
    <mergeCell ref="B52:D52"/>
    <mergeCell ref="N52:P52"/>
    <mergeCell ref="B53:D53"/>
    <mergeCell ref="N53:P53"/>
    <mergeCell ref="B54:D54"/>
    <mergeCell ref="N54:P54"/>
    <mergeCell ref="B55:D55"/>
    <mergeCell ref="N55:P55"/>
    <mergeCell ref="B56:D56"/>
    <mergeCell ref="N56:P56"/>
    <mergeCell ref="B47:D47"/>
    <mergeCell ref="N47:P47"/>
    <mergeCell ref="B48:D48"/>
    <mergeCell ref="N48:P48"/>
    <mergeCell ref="B49:D49"/>
    <mergeCell ref="N49:P49"/>
    <mergeCell ref="B50:D50"/>
    <mergeCell ref="N50:P50"/>
    <mergeCell ref="B51:D51"/>
    <mergeCell ref="N51:P51"/>
    <mergeCell ref="B42:D42"/>
    <mergeCell ref="N42:P42"/>
    <mergeCell ref="B43:D43"/>
    <mergeCell ref="N43:P43"/>
    <mergeCell ref="B44:D44"/>
    <mergeCell ref="N44:P44"/>
    <mergeCell ref="B45:D45"/>
    <mergeCell ref="N45:P45"/>
    <mergeCell ref="B46:D46"/>
    <mergeCell ref="N46:P46"/>
    <mergeCell ref="B37:D37"/>
    <mergeCell ref="N37:P37"/>
    <mergeCell ref="B38:D38"/>
    <mergeCell ref="N38:P38"/>
    <mergeCell ref="B39:D39"/>
    <mergeCell ref="N39:P39"/>
    <mergeCell ref="B40:D40"/>
    <mergeCell ref="N40:P40"/>
    <mergeCell ref="B41:D41"/>
    <mergeCell ref="N41:P41"/>
    <mergeCell ref="B32:D32"/>
    <mergeCell ref="N32:P32"/>
    <mergeCell ref="B33:D33"/>
    <mergeCell ref="N33:P33"/>
    <mergeCell ref="B34:D34"/>
    <mergeCell ref="N34:P34"/>
    <mergeCell ref="B35:D35"/>
    <mergeCell ref="N35:P35"/>
    <mergeCell ref="B36:D36"/>
    <mergeCell ref="N36:P36"/>
    <mergeCell ref="B27:D27"/>
    <mergeCell ref="N27:P27"/>
    <mergeCell ref="B28:D28"/>
    <mergeCell ref="N28:P28"/>
    <mergeCell ref="B29:D29"/>
    <mergeCell ref="N29:P29"/>
    <mergeCell ref="B30:D30"/>
    <mergeCell ref="N30:P30"/>
    <mergeCell ref="B31:D31"/>
    <mergeCell ref="N31:P31"/>
    <mergeCell ref="B22:D22"/>
    <mergeCell ref="N22:P22"/>
    <mergeCell ref="B23:D23"/>
    <mergeCell ref="N23:P23"/>
    <mergeCell ref="B24:D24"/>
    <mergeCell ref="N24:P24"/>
    <mergeCell ref="B25:D25"/>
    <mergeCell ref="N25:P25"/>
    <mergeCell ref="B26:D26"/>
    <mergeCell ref="N26:P26"/>
    <mergeCell ref="B19:D19"/>
    <mergeCell ref="N19:P19"/>
    <mergeCell ref="E17:F17"/>
    <mergeCell ref="G17:H17"/>
    <mergeCell ref="I17:J17"/>
    <mergeCell ref="K17:L17"/>
    <mergeCell ref="B20:D20"/>
    <mergeCell ref="N20:P20"/>
    <mergeCell ref="B21:D21"/>
    <mergeCell ref="N21:P21"/>
    <mergeCell ref="B16:D18"/>
    <mergeCell ref="E16:F16"/>
    <mergeCell ref="G16:H16"/>
    <mergeCell ref="I16:J16"/>
    <mergeCell ref="K16:L16"/>
    <mergeCell ref="N16:P18"/>
    <mergeCell ref="Q16:R16"/>
    <mergeCell ref="S16:T16"/>
    <mergeCell ref="Q17:R17"/>
    <mergeCell ref="S17:T17"/>
    <mergeCell ref="A1:W1"/>
    <mergeCell ref="A2:W3"/>
    <mergeCell ref="A9:A13"/>
    <mergeCell ref="D9:E9"/>
    <mergeCell ref="G9:H9"/>
    <mergeCell ref="J9:K9"/>
    <mergeCell ref="N9:O9"/>
    <mergeCell ref="Q9:R9"/>
    <mergeCell ref="B14:L15"/>
    <mergeCell ref="M14:T15"/>
  </mergeCells>
  <phoneticPr fontId="7" type="noConversion"/>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264"/>
  <sheetViews>
    <sheetView workbookViewId="0">
      <selection activeCell="B19" sqref="B19:D19"/>
    </sheetView>
  </sheetViews>
  <sheetFormatPr defaultRowHeight="12.75" x14ac:dyDescent="0.2"/>
  <cols>
    <col min="1" max="1" width="3" style="47" bestFit="1" customWidth="1"/>
    <col min="2" max="4" width="9.140625" style="33"/>
    <col min="5" max="5" width="10.28515625" style="33" customWidth="1"/>
    <col min="6" max="6" width="10.42578125" style="33" customWidth="1"/>
    <col min="7" max="7" width="9.140625" style="32"/>
    <col min="8" max="8" width="9.140625" style="33"/>
    <col min="9" max="9" width="9.140625" style="32"/>
    <col min="10" max="10" width="9.140625" style="33"/>
    <col min="11" max="11" width="11" style="33" customWidth="1"/>
    <col min="12" max="12" width="9.140625" style="33"/>
    <col min="13" max="13" width="4" style="32" bestFit="1" customWidth="1"/>
    <col min="14" max="18" width="9.140625" style="33"/>
    <col min="19" max="19" width="10.28515625" style="32" customWidth="1"/>
    <col min="20" max="20" width="9.140625" style="33"/>
    <col min="21" max="21" width="9.140625" style="32"/>
    <col min="22" max="16384" width="9.140625" style="33"/>
  </cols>
  <sheetData>
    <row r="1" spans="1:23" ht="18" x14ac:dyDescent="0.25">
      <c r="A1" s="285" t="s">
        <v>16</v>
      </c>
      <c r="B1" s="285"/>
      <c r="C1" s="285"/>
      <c r="D1" s="285"/>
      <c r="E1" s="285"/>
      <c r="F1" s="285"/>
      <c r="G1" s="285"/>
      <c r="H1" s="285"/>
      <c r="I1" s="285"/>
      <c r="J1" s="285"/>
      <c r="K1" s="285"/>
      <c r="L1" s="285"/>
      <c r="M1" s="285"/>
      <c r="N1" s="285"/>
      <c r="O1" s="285"/>
      <c r="P1" s="285"/>
      <c r="Q1" s="285"/>
      <c r="R1" s="285"/>
      <c r="S1" s="285"/>
      <c r="T1" s="285"/>
      <c r="U1" s="285"/>
      <c r="V1" s="285"/>
      <c r="W1" s="285"/>
    </row>
    <row r="2" spans="1:23" x14ac:dyDescent="0.2">
      <c r="A2" s="294" t="str">
        <f>'Budget Summary'!A2:U3</f>
        <v>(enter chapter designation)</v>
      </c>
      <c r="B2" s="294"/>
      <c r="C2" s="294"/>
      <c r="D2" s="294"/>
      <c r="E2" s="294"/>
      <c r="F2" s="294"/>
      <c r="G2" s="294"/>
      <c r="H2" s="294"/>
      <c r="I2" s="294"/>
      <c r="J2" s="294"/>
      <c r="K2" s="294"/>
      <c r="L2" s="294"/>
      <c r="M2" s="294"/>
      <c r="N2" s="294"/>
      <c r="O2" s="294"/>
      <c r="P2" s="294"/>
      <c r="Q2" s="294"/>
      <c r="R2" s="294"/>
      <c r="S2" s="294"/>
      <c r="T2" s="294"/>
      <c r="U2" s="294"/>
      <c r="V2" s="294"/>
      <c r="W2" s="294"/>
    </row>
    <row r="3" spans="1:23" x14ac:dyDescent="0.2">
      <c r="A3" s="294"/>
      <c r="B3" s="294"/>
      <c r="C3" s="294"/>
      <c r="D3" s="294"/>
      <c r="E3" s="294"/>
      <c r="F3" s="294"/>
      <c r="G3" s="294"/>
      <c r="H3" s="294"/>
      <c r="I3" s="294"/>
      <c r="J3" s="294"/>
      <c r="K3" s="294"/>
      <c r="L3" s="294"/>
      <c r="M3" s="294"/>
      <c r="N3" s="294"/>
      <c r="O3" s="294"/>
      <c r="P3" s="294"/>
      <c r="Q3" s="294"/>
      <c r="R3" s="294"/>
      <c r="S3" s="294"/>
      <c r="T3" s="294"/>
      <c r="U3" s="294"/>
      <c r="V3" s="294"/>
      <c r="W3" s="294"/>
    </row>
    <row r="4" spans="1:23" s="71" customFormat="1" x14ac:dyDescent="0.2">
      <c r="A4" s="63"/>
      <c r="B4" s="63"/>
      <c r="C4" s="63"/>
      <c r="D4" s="63"/>
      <c r="E4" s="63"/>
      <c r="F4" s="63"/>
      <c r="G4" s="63"/>
      <c r="H4" s="63"/>
      <c r="I4" s="63"/>
      <c r="J4" s="63"/>
      <c r="K4" s="63"/>
      <c r="L4" s="63"/>
      <c r="M4" s="63"/>
      <c r="N4" s="63"/>
      <c r="O4" s="63"/>
      <c r="P4" s="63"/>
      <c r="Q4" s="63"/>
      <c r="R4" s="63"/>
      <c r="S4" s="63"/>
      <c r="T4" s="63"/>
      <c r="U4" s="63"/>
      <c r="V4" s="63"/>
      <c r="W4" s="63"/>
    </row>
    <row r="5" spans="1:23" s="71" customFormat="1" x14ac:dyDescent="0.2">
      <c r="A5" s="170"/>
      <c r="B5" s="173" t="s">
        <v>134</v>
      </c>
      <c r="C5" s="174"/>
      <c r="D5" s="174"/>
      <c r="E5" s="174"/>
      <c r="F5" s="174"/>
      <c r="G5" s="174"/>
      <c r="H5" s="174"/>
      <c r="I5" s="174"/>
      <c r="J5" s="174"/>
      <c r="K5" s="174"/>
      <c r="L5" s="174"/>
      <c r="M5" s="174"/>
      <c r="N5" s="174"/>
      <c r="O5" s="174"/>
      <c r="P5" s="174"/>
      <c r="Q5" s="174"/>
      <c r="R5" s="174"/>
      <c r="S5" s="174"/>
      <c r="T5" s="174"/>
      <c r="U5" s="171"/>
      <c r="V5" s="170"/>
      <c r="W5" s="170"/>
    </row>
    <row r="6" spans="1:23" s="71" customFormat="1" x14ac:dyDescent="0.2">
      <c r="A6" s="170"/>
      <c r="B6" s="175" t="s">
        <v>135</v>
      </c>
      <c r="C6" s="174"/>
      <c r="D6" s="174"/>
      <c r="E6" s="174"/>
      <c r="F6" s="174"/>
      <c r="G6" s="174"/>
      <c r="H6" s="174"/>
      <c r="I6" s="174"/>
      <c r="J6" s="174"/>
      <c r="K6" s="174"/>
      <c r="L6" s="174"/>
      <c r="M6" s="174"/>
      <c r="N6" s="174"/>
      <c r="O6" s="174"/>
      <c r="P6" s="174"/>
      <c r="Q6" s="174"/>
      <c r="R6" s="174"/>
      <c r="S6" s="174"/>
      <c r="T6" s="174"/>
      <c r="U6" s="171"/>
      <c r="V6" s="170"/>
      <c r="W6" s="170"/>
    </row>
    <row r="7" spans="1:23" s="71" customFormat="1" x14ac:dyDescent="0.2">
      <c r="A7" s="63"/>
      <c r="B7" s="176" t="s">
        <v>136</v>
      </c>
      <c r="C7" s="177"/>
      <c r="D7" s="177"/>
      <c r="E7" s="177"/>
      <c r="F7" s="177"/>
      <c r="G7" s="177"/>
      <c r="H7" s="177"/>
      <c r="I7" s="177"/>
      <c r="J7" s="177"/>
      <c r="K7" s="177"/>
      <c r="L7" s="177"/>
      <c r="M7" s="177"/>
      <c r="N7" s="177"/>
      <c r="O7" s="177"/>
      <c r="P7" s="177"/>
      <c r="Q7" s="177"/>
      <c r="R7" s="177"/>
      <c r="S7" s="177"/>
      <c r="T7" s="177"/>
      <c r="U7" s="63"/>
      <c r="V7" s="63"/>
      <c r="W7" s="63"/>
    </row>
    <row r="8" spans="1:23" s="71" customFormat="1" x14ac:dyDescent="0.2">
      <c r="A8" s="63"/>
      <c r="B8" s="172"/>
      <c r="C8" s="63"/>
      <c r="D8" s="63"/>
      <c r="E8" s="63"/>
      <c r="F8" s="63"/>
      <c r="G8" s="63"/>
      <c r="H8" s="63"/>
      <c r="I8" s="63"/>
      <c r="J8" s="63"/>
      <c r="K8" s="63"/>
      <c r="L8" s="63"/>
      <c r="M8" s="63"/>
      <c r="N8" s="63"/>
      <c r="O8" s="63"/>
      <c r="P8" s="63"/>
      <c r="Q8" s="63"/>
      <c r="R8" s="63"/>
      <c r="S8" s="63"/>
      <c r="T8" s="63"/>
      <c r="U8" s="63"/>
      <c r="V8" s="63"/>
      <c r="W8" s="63"/>
    </row>
    <row r="9" spans="1:23" s="71" customFormat="1" x14ac:dyDescent="0.2">
      <c r="A9" s="293" t="s">
        <v>49</v>
      </c>
      <c r="D9" s="290" t="s">
        <v>48</v>
      </c>
      <c r="E9" s="290"/>
      <c r="G9" s="290" t="s">
        <v>3</v>
      </c>
      <c r="H9" s="290"/>
      <c r="I9" s="63"/>
      <c r="J9" s="290" t="s">
        <v>47</v>
      </c>
      <c r="K9" s="290"/>
      <c r="L9" s="63"/>
      <c r="M9" s="63"/>
      <c r="N9" s="290" t="s">
        <v>2</v>
      </c>
      <c r="O9" s="290"/>
      <c r="P9" s="63"/>
      <c r="Q9" s="290" t="s">
        <v>4</v>
      </c>
      <c r="R9" s="290"/>
      <c r="S9" s="63"/>
      <c r="T9" s="63"/>
      <c r="U9" s="63"/>
      <c r="V9" s="63"/>
      <c r="W9" s="63"/>
    </row>
    <row r="10" spans="1:23" s="71" customFormat="1" x14ac:dyDescent="0.2">
      <c r="A10" s="293"/>
      <c r="B10" s="77" t="s">
        <v>35</v>
      </c>
      <c r="C10" s="78"/>
      <c r="D10" s="150">
        <f>SUM(E19:E83)</f>
        <v>0</v>
      </c>
      <c r="E10" s="151"/>
      <c r="F10" s="78"/>
      <c r="G10" s="150">
        <f>SUM(G19:G83)</f>
        <v>0</v>
      </c>
      <c r="H10" s="151"/>
      <c r="I10" s="78"/>
      <c r="J10" s="150">
        <f>SUM(I19:I83)</f>
        <v>0</v>
      </c>
      <c r="K10" s="151"/>
      <c r="L10" s="78"/>
      <c r="M10" s="78"/>
      <c r="N10" s="150">
        <f>SUM(Q19:Q248)</f>
        <v>0</v>
      </c>
      <c r="O10" s="151"/>
      <c r="P10" s="78"/>
      <c r="Q10" s="150">
        <f>SUM(K19:K83)+SUM(S19:S248)</f>
        <v>0</v>
      </c>
      <c r="R10" s="151"/>
      <c r="S10" s="63"/>
      <c r="T10" s="63"/>
      <c r="U10" s="63"/>
      <c r="V10" s="63"/>
      <c r="W10" s="63"/>
    </row>
    <row r="11" spans="1:23" s="71" customFormat="1" x14ac:dyDescent="0.2">
      <c r="A11" s="293"/>
      <c r="B11" s="79" t="s">
        <v>36</v>
      </c>
      <c r="C11" s="80"/>
      <c r="D11" s="152">
        <f>SUM(F19:F83)</f>
        <v>0</v>
      </c>
      <c r="E11" s="153"/>
      <c r="F11" s="80"/>
      <c r="G11" s="152">
        <f>SUM(H19:H83)</f>
        <v>0</v>
      </c>
      <c r="H11" s="153"/>
      <c r="I11" s="80"/>
      <c r="J11" s="152">
        <f>SUM(J19:J83)</f>
        <v>0</v>
      </c>
      <c r="K11" s="153"/>
      <c r="L11" s="80"/>
      <c r="M11" s="80"/>
      <c r="N11" s="152">
        <f>SUM(R19:R248)</f>
        <v>0</v>
      </c>
      <c r="O11" s="153"/>
      <c r="P11" s="80"/>
      <c r="Q11" s="152">
        <f>SUM(L19:L83)+SUM(T19:T248)</f>
        <v>0</v>
      </c>
      <c r="R11" s="153"/>
      <c r="S11" s="63"/>
      <c r="T11" s="63"/>
      <c r="U11" s="63"/>
      <c r="V11" s="63"/>
      <c r="W11" s="63"/>
    </row>
    <row r="12" spans="1:23" s="71" customFormat="1" x14ac:dyDescent="0.2">
      <c r="A12" s="293"/>
      <c r="B12" s="76" t="s">
        <v>37</v>
      </c>
      <c r="C12" s="63"/>
      <c r="D12" s="154">
        <f>D10-D11</f>
        <v>0</v>
      </c>
      <c r="E12" s="155"/>
      <c r="F12" s="63"/>
      <c r="G12" s="154">
        <f>G10-G11</f>
        <v>0</v>
      </c>
      <c r="H12" s="155"/>
      <c r="I12" s="63"/>
      <c r="J12" s="154">
        <f>J10-J11</f>
        <v>0</v>
      </c>
      <c r="K12" s="155"/>
      <c r="L12" s="63"/>
      <c r="M12" s="63"/>
      <c r="N12" s="154">
        <f>N10-N11</f>
        <v>0</v>
      </c>
      <c r="O12" s="155"/>
      <c r="P12" s="63"/>
      <c r="Q12" s="154">
        <f>Q10-Q11</f>
        <v>0</v>
      </c>
      <c r="R12" s="155"/>
      <c r="S12" s="63"/>
      <c r="T12" s="63"/>
      <c r="U12" s="63"/>
      <c r="V12" s="63"/>
      <c r="W12" s="63"/>
    </row>
    <row r="13" spans="1:23" x14ac:dyDescent="0.2">
      <c r="A13" s="293"/>
      <c r="G13" s="33"/>
      <c r="I13" s="33"/>
      <c r="M13" s="33"/>
      <c r="S13" s="33"/>
      <c r="U13" s="33"/>
    </row>
    <row r="14" spans="1:23" x14ac:dyDescent="0.2">
      <c r="A14" s="74"/>
      <c r="B14" s="288" t="s">
        <v>46</v>
      </c>
      <c r="C14" s="288"/>
      <c r="D14" s="288"/>
      <c r="E14" s="288"/>
      <c r="F14" s="288"/>
      <c r="G14" s="288"/>
      <c r="H14" s="288"/>
      <c r="I14" s="288"/>
      <c r="J14" s="288"/>
      <c r="K14" s="288"/>
      <c r="L14" s="291"/>
      <c r="M14" s="287" t="s">
        <v>45</v>
      </c>
      <c r="N14" s="288"/>
      <c r="O14" s="288"/>
      <c r="P14" s="288"/>
      <c r="Q14" s="288"/>
      <c r="R14" s="288"/>
      <c r="S14" s="288"/>
      <c r="T14" s="288"/>
      <c r="U14" s="65"/>
      <c r="V14" s="64"/>
    </row>
    <row r="15" spans="1:23" x14ac:dyDescent="0.2">
      <c r="A15" s="75"/>
      <c r="B15" s="290"/>
      <c r="C15" s="290"/>
      <c r="D15" s="290"/>
      <c r="E15" s="290"/>
      <c r="F15" s="290"/>
      <c r="G15" s="290"/>
      <c r="H15" s="290"/>
      <c r="I15" s="290"/>
      <c r="J15" s="290"/>
      <c r="K15" s="290"/>
      <c r="L15" s="292"/>
      <c r="M15" s="289"/>
      <c r="N15" s="290"/>
      <c r="O15" s="290"/>
      <c r="P15" s="290"/>
      <c r="Q15" s="290"/>
      <c r="R15" s="290"/>
      <c r="S15" s="290"/>
      <c r="T15" s="290"/>
      <c r="U15" s="65"/>
      <c r="V15" s="64"/>
    </row>
    <row r="16" spans="1:23" x14ac:dyDescent="0.2">
      <c r="B16" s="282" t="s">
        <v>44</v>
      </c>
      <c r="C16" s="282"/>
      <c r="D16" s="282"/>
      <c r="E16" s="281" t="s">
        <v>199</v>
      </c>
      <c r="F16" s="281"/>
      <c r="G16" s="278" t="s">
        <v>3</v>
      </c>
      <c r="H16" s="281"/>
      <c r="I16" s="278" t="s">
        <v>200</v>
      </c>
      <c r="J16" s="279"/>
      <c r="K16" s="278" t="s">
        <v>4</v>
      </c>
      <c r="L16" s="279"/>
      <c r="M16" s="66"/>
      <c r="N16" s="282" t="s">
        <v>44</v>
      </c>
      <c r="O16" s="282"/>
      <c r="P16" s="282"/>
      <c r="Q16" s="281" t="s">
        <v>2</v>
      </c>
      <c r="R16" s="281"/>
      <c r="S16" s="278" t="s">
        <v>4</v>
      </c>
      <c r="T16" s="281"/>
      <c r="U16" s="73"/>
      <c r="V16" s="72"/>
    </row>
    <row r="17" spans="1:22" x14ac:dyDescent="0.2">
      <c r="B17" s="283"/>
      <c r="C17" s="283"/>
      <c r="D17" s="283"/>
      <c r="E17" s="277" t="s">
        <v>13</v>
      </c>
      <c r="F17" s="277"/>
      <c r="G17" s="276" t="s">
        <v>13</v>
      </c>
      <c r="H17" s="277"/>
      <c r="I17" s="276" t="s">
        <v>13</v>
      </c>
      <c r="J17" s="280"/>
      <c r="K17" s="276" t="s">
        <v>13</v>
      </c>
      <c r="L17" s="280"/>
      <c r="M17" s="66"/>
      <c r="N17" s="283"/>
      <c r="O17" s="283"/>
      <c r="P17" s="283"/>
      <c r="Q17" s="277" t="s">
        <v>13</v>
      </c>
      <c r="R17" s="277"/>
      <c r="S17" s="276" t="s">
        <v>13</v>
      </c>
      <c r="T17" s="277"/>
      <c r="U17" s="69"/>
      <c r="V17" s="70"/>
    </row>
    <row r="18" spans="1:22" x14ac:dyDescent="0.2">
      <c r="B18" s="284"/>
      <c r="C18" s="284"/>
      <c r="D18" s="284"/>
      <c r="E18" s="67" t="s">
        <v>42</v>
      </c>
      <c r="F18" s="81" t="s">
        <v>43</v>
      </c>
      <c r="G18" s="68" t="s">
        <v>42</v>
      </c>
      <c r="H18" s="81" t="s">
        <v>43</v>
      </c>
      <c r="I18" s="68" t="s">
        <v>42</v>
      </c>
      <c r="J18" s="81" t="s">
        <v>43</v>
      </c>
      <c r="K18" s="68" t="s">
        <v>42</v>
      </c>
      <c r="L18" s="81" t="s">
        <v>43</v>
      </c>
      <c r="M18" s="62"/>
      <c r="N18" s="284"/>
      <c r="O18" s="284"/>
      <c r="P18" s="284"/>
      <c r="Q18" s="67" t="s">
        <v>42</v>
      </c>
      <c r="R18" s="81" t="s">
        <v>43</v>
      </c>
      <c r="S18" s="68" t="s">
        <v>42</v>
      </c>
      <c r="T18" s="81" t="s">
        <v>43</v>
      </c>
      <c r="U18" s="69"/>
      <c r="V18" s="70"/>
    </row>
    <row r="19" spans="1:22" x14ac:dyDescent="0.2">
      <c r="A19" s="47">
        <v>1</v>
      </c>
      <c r="B19" s="275"/>
      <c r="C19" s="275"/>
      <c r="D19" s="275"/>
      <c r="E19" s="134"/>
      <c r="F19" s="135"/>
      <c r="G19" s="136"/>
      <c r="H19" s="135"/>
      <c r="I19" s="136"/>
      <c r="J19" s="135"/>
      <c r="K19" s="136"/>
      <c r="L19" s="135"/>
      <c r="M19" s="46">
        <v>1</v>
      </c>
      <c r="N19" s="275"/>
      <c r="O19" s="275"/>
      <c r="P19" s="275"/>
      <c r="Q19" s="138"/>
      <c r="R19" s="139"/>
      <c r="S19" s="140"/>
      <c r="T19" s="139"/>
      <c r="U19" s="69"/>
      <c r="V19" s="70"/>
    </row>
    <row r="20" spans="1:22" x14ac:dyDescent="0.2">
      <c r="A20" s="47">
        <f>A19+1</f>
        <v>2</v>
      </c>
      <c r="B20" s="275"/>
      <c r="C20" s="275"/>
      <c r="D20" s="275"/>
      <c r="E20" s="121"/>
      <c r="F20" s="137"/>
      <c r="G20" s="122"/>
      <c r="H20" s="137"/>
      <c r="I20" s="122"/>
      <c r="J20" s="137"/>
      <c r="K20" s="122"/>
      <c r="L20" s="137"/>
      <c r="M20" s="46">
        <f>M19+1</f>
        <v>2</v>
      </c>
      <c r="N20" s="275"/>
      <c r="O20" s="275"/>
      <c r="P20" s="275"/>
      <c r="Q20" s="121"/>
      <c r="R20" s="137"/>
      <c r="S20" s="122"/>
      <c r="T20" s="137"/>
    </row>
    <row r="21" spans="1:22" x14ac:dyDescent="0.2">
      <c r="A21" s="47">
        <f t="shared" ref="A21:A83" si="0">A20+1</f>
        <v>3</v>
      </c>
      <c r="B21" s="275"/>
      <c r="C21" s="275"/>
      <c r="D21" s="275"/>
      <c r="E21" s="138"/>
      <c r="F21" s="139"/>
      <c r="G21" s="140"/>
      <c r="H21" s="139"/>
      <c r="I21" s="140"/>
      <c r="J21" s="139"/>
      <c r="K21" s="140"/>
      <c r="L21" s="139"/>
      <c r="M21" s="46">
        <f t="shared" ref="M21:M84" si="1">M20+1</f>
        <v>3</v>
      </c>
      <c r="N21" s="275"/>
      <c r="O21" s="275"/>
      <c r="P21" s="275"/>
      <c r="Q21" s="121"/>
      <c r="R21" s="137"/>
      <c r="S21" s="122"/>
      <c r="T21" s="137"/>
      <c r="U21" s="73"/>
      <c r="V21" s="72"/>
    </row>
    <row r="22" spans="1:22" x14ac:dyDescent="0.2">
      <c r="A22" s="47">
        <f t="shared" si="0"/>
        <v>4</v>
      </c>
      <c r="B22" s="275"/>
      <c r="C22" s="275"/>
      <c r="D22" s="275"/>
      <c r="E22" s="121"/>
      <c r="F22" s="137"/>
      <c r="G22" s="122"/>
      <c r="H22" s="137"/>
      <c r="I22" s="122"/>
      <c r="J22" s="137"/>
      <c r="K22" s="122"/>
      <c r="L22" s="137"/>
      <c r="M22" s="46">
        <f t="shared" si="1"/>
        <v>4</v>
      </c>
      <c r="N22" s="275"/>
      <c r="O22" s="275"/>
      <c r="P22" s="275"/>
      <c r="Q22" s="121"/>
      <c r="R22" s="137"/>
      <c r="S22" s="122"/>
      <c r="T22" s="137"/>
      <c r="U22" s="69"/>
      <c r="V22" s="70"/>
    </row>
    <row r="23" spans="1:22" x14ac:dyDescent="0.2">
      <c r="A23" s="47">
        <f t="shared" si="0"/>
        <v>5</v>
      </c>
      <c r="B23" s="275"/>
      <c r="C23" s="275"/>
      <c r="D23" s="275"/>
      <c r="E23" s="138"/>
      <c r="F23" s="139"/>
      <c r="G23" s="140"/>
      <c r="H23" s="139"/>
      <c r="I23" s="140"/>
      <c r="J23" s="139"/>
      <c r="K23" s="140"/>
      <c r="L23" s="139"/>
      <c r="M23" s="46">
        <f t="shared" si="1"/>
        <v>5</v>
      </c>
      <c r="N23" s="275"/>
      <c r="O23" s="275"/>
      <c r="P23" s="275"/>
      <c r="Q23" s="121"/>
      <c r="R23" s="137"/>
      <c r="S23" s="122"/>
      <c r="T23" s="137"/>
      <c r="U23" s="69"/>
      <c r="V23" s="70"/>
    </row>
    <row r="24" spans="1:22" x14ac:dyDescent="0.2">
      <c r="A24" s="47">
        <f t="shared" si="0"/>
        <v>6</v>
      </c>
      <c r="B24" s="275"/>
      <c r="C24" s="275"/>
      <c r="D24" s="275"/>
      <c r="E24" s="121"/>
      <c r="F24" s="137"/>
      <c r="G24" s="122"/>
      <c r="H24" s="137"/>
      <c r="I24" s="122"/>
      <c r="J24" s="137"/>
      <c r="K24" s="122"/>
      <c r="L24" s="137"/>
      <c r="M24" s="46">
        <f t="shared" si="1"/>
        <v>6</v>
      </c>
      <c r="N24" s="275"/>
      <c r="O24" s="275"/>
      <c r="P24" s="275"/>
      <c r="Q24" s="121"/>
      <c r="R24" s="137"/>
      <c r="S24" s="122"/>
      <c r="T24" s="137"/>
      <c r="U24" s="69"/>
      <c r="V24" s="70"/>
    </row>
    <row r="25" spans="1:22" x14ac:dyDescent="0.2">
      <c r="A25" s="47">
        <f t="shared" si="0"/>
        <v>7</v>
      </c>
      <c r="B25" s="275"/>
      <c r="C25" s="275"/>
      <c r="D25" s="275"/>
      <c r="E25" s="138"/>
      <c r="F25" s="139"/>
      <c r="G25" s="140"/>
      <c r="H25" s="139"/>
      <c r="I25" s="140"/>
      <c r="J25" s="139"/>
      <c r="K25" s="140"/>
      <c r="L25" s="139"/>
      <c r="M25" s="46">
        <f t="shared" si="1"/>
        <v>7</v>
      </c>
      <c r="N25" s="275"/>
      <c r="O25" s="275"/>
      <c r="P25" s="275"/>
      <c r="Q25" s="121"/>
      <c r="R25" s="137"/>
      <c r="S25" s="122"/>
      <c r="T25" s="137"/>
    </row>
    <row r="26" spans="1:22" x14ac:dyDescent="0.2">
      <c r="A26" s="47">
        <f t="shared" si="0"/>
        <v>8</v>
      </c>
      <c r="B26" s="275"/>
      <c r="C26" s="275"/>
      <c r="D26" s="275"/>
      <c r="E26" s="121"/>
      <c r="F26" s="137"/>
      <c r="G26" s="122"/>
      <c r="H26" s="137"/>
      <c r="I26" s="122"/>
      <c r="J26" s="137"/>
      <c r="K26" s="122"/>
      <c r="L26" s="137"/>
      <c r="M26" s="46">
        <f t="shared" si="1"/>
        <v>8</v>
      </c>
      <c r="N26" s="275"/>
      <c r="O26" s="275"/>
      <c r="P26" s="275"/>
      <c r="Q26" s="121"/>
      <c r="R26" s="137"/>
      <c r="S26" s="122"/>
      <c r="T26" s="137"/>
      <c r="U26" s="73"/>
      <c r="V26" s="72"/>
    </row>
    <row r="27" spans="1:22" x14ac:dyDescent="0.2">
      <c r="A27" s="47">
        <f t="shared" si="0"/>
        <v>9</v>
      </c>
      <c r="B27" s="275"/>
      <c r="C27" s="275"/>
      <c r="D27" s="275"/>
      <c r="E27" s="138"/>
      <c r="F27" s="139"/>
      <c r="G27" s="140"/>
      <c r="H27" s="139"/>
      <c r="I27" s="140"/>
      <c r="J27" s="139"/>
      <c r="K27" s="140"/>
      <c r="L27" s="139"/>
      <c r="M27" s="46">
        <f t="shared" si="1"/>
        <v>9</v>
      </c>
      <c r="N27" s="275"/>
      <c r="O27" s="275"/>
      <c r="P27" s="275"/>
      <c r="Q27" s="121"/>
      <c r="R27" s="137"/>
      <c r="S27" s="122"/>
      <c r="T27" s="137"/>
      <c r="U27" s="69"/>
      <c r="V27" s="70"/>
    </row>
    <row r="28" spans="1:22" x14ac:dyDescent="0.2">
      <c r="A28" s="47">
        <f t="shared" si="0"/>
        <v>10</v>
      </c>
      <c r="B28" s="275"/>
      <c r="C28" s="275"/>
      <c r="D28" s="275"/>
      <c r="E28" s="121"/>
      <c r="F28" s="137"/>
      <c r="G28" s="122"/>
      <c r="H28" s="137"/>
      <c r="I28" s="122"/>
      <c r="J28" s="137"/>
      <c r="K28" s="122"/>
      <c r="L28" s="137"/>
      <c r="M28" s="46">
        <f t="shared" si="1"/>
        <v>10</v>
      </c>
      <c r="N28" s="275"/>
      <c r="O28" s="275"/>
      <c r="P28" s="275"/>
      <c r="Q28" s="121"/>
      <c r="R28" s="137"/>
      <c r="S28" s="122"/>
      <c r="T28" s="137"/>
      <c r="U28" s="69"/>
      <c r="V28" s="70"/>
    </row>
    <row r="29" spans="1:22" x14ac:dyDescent="0.2">
      <c r="A29" s="47">
        <f t="shared" si="0"/>
        <v>11</v>
      </c>
      <c r="B29" s="275"/>
      <c r="C29" s="275"/>
      <c r="D29" s="275"/>
      <c r="E29" s="138"/>
      <c r="F29" s="139"/>
      <c r="G29" s="140"/>
      <c r="H29" s="139"/>
      <c r="I29" s="140"/>
      <c r="J29" s="139"/>
      <c r="K29" s="140"/>
      <c r="L29" s="139"/>
      <c r="M29" s="46">
        <f t="shared" si="1"/>
        <v>11</v>
      </c>
      <c r="N29" s="275"/>
      <c r="O29" s="275"/>
      <c r="P29" s="275"/>
      <c r="Q29" s="121"/>
      <c r="R29" s="137"/>
      <c r="S29" s="122"/>
      <c r="T29" s="137"/>
      <c r="U29" s="69"/>
      <c r="V29" s="70"/>
    </row>
    <row r="30" spans="1:22" x14ac:dyDescent="0.2">
      <c r="A30" s="47">
        <f t="shared" si="0"/>
        <v>12</v>
      </c>
      <c r="B30" s="275"/>
      <c r="C30" s="275"/>
      <c r="D30" s="275"/>
      <c r="E30" s="121"/>
      <c r="F30" s="137"/>
      <c r="G30" s="122"/>
      <c r="H30" s="137"/>
      <c r="I30" s="122"/>
      <c r="J30" s="137"/>
      <c r="K30" s="122"/>
      <c r="L30" s="137"/>
      <c r="M30" s="46">
        <f t="shared" si="1"/>
        <v>12</v>
      </c>
      <c r="N30" s="275"/>
      <c r="O30" s="275"/>
      <c r="P30" s="275"/>
      <c r="Q30" s="121"/>
      <c r="R30" s="137"/>
      <c r="S30" s="122"/>
      <c r="T30" s="137"/>
    </row>
    <row r="31" spans="1:22" x14ac:dyDescent="0.2">
      <c r="A31" s="47">
        <f t="shared" si="0"/>
        <v>13</v>
      </c>
      <c r="B31" s="275"/>
      <c r="C31" s="275"/>
      <c r="D31" s="275"/>
      <c r="E31" s="121"/>
      <c r="F31" s="137"/>
      <c r="G31" s="122"/>
      <c r="H31" s="137"/>
      <c r="I31" s="122"/>
      <c r="J31" s="137"/>
      <c r="K31" s="122"/>
      <c r="L31" s="137"/>
      <c r="M31" s="46">
        <f t="shared" si="1"/>
        <v>13</v>
      </c>
      <c r="N31" s="275"/>
      <c r="O31" s="275"/>
      <c r="P31" s="275"/>
      <c r="Q31" s="121"/>
      <c r="R31" s="137"/>
      <c r="S31" s="122"/>
      <c r="T31" s="137"/>
      <c r="U31" s="73"/>
      <c r="V31" s="72"/>
    </row>
    <row r="32" spans="1:22" x14ac:dyDescent="0.2">
      <c r="A32" s="47">
        <f t="shared" si="0"/>
        <v>14</v>
      </c>
      <c r="B32" s="275"/>
      <c r="C32" s="275"/>
      <c r="D32" s="275"/>
      <c r="E32" s="121"/>
      <c r="F32" s="137"/>
      <c r="G32" s="122"/>
      <c r="H32" s="137"/>
      <c r="I32" s="122"/>
      <c r="J32" s="137"/>
      <c r="K32" s="122"/>
      <c r="L32" s="137"/>
      <c r="M32" s="46">
        <f t="shared" si="1"/>
        <v>14</v>
      </c>
      <c r="N32" s="275"/>
      <c r="O32" s="275"/>
      <c r="P32" s="275"/>
      <c r="Q32" s="121"/>
      <c r="R32" s="137"/>
      <c r="S32" s="122"/>
      <c r="T32" s="137"/>
      <c r="U32" s="69"/>
      <c r="V32" s="70"/>
    </row>
    <row r="33" spans="1:22" x14ac:dyDescent="0.2">
      <c r="A33" s="47">
        <f t="shared" si="0"/>
        <v>15</v>
      </c>
      <c r="B33" s="275"/>
      <c r="C33" s="275"/>
      <c r="D33" s="275"/>
      <c r="E33" s="121"/>
      <c r="F33" s="137"/>
      <c r="G33" s="122"/>
      <c r="H33" s="137"/>
      <c r="I33" s="122"/>
      <c r="J33" s="137"/>
      <c r="K33" s="122"/>
      <c r="L33" s="137"/>
      <c r="M33" s="46">
        <f t="shared" si="1"/>
        <v>15</v>
      </c>
      <c r="N33" s="275"/>
      <c r="O33" s="275"/>
      <c r="P33" s="275"/>
      <c r="Q33" s="121"/>
      <c r="R33" s="137"/>
      <c r="S33" s="122"/>
      <c r="T33" s="137"/>
      <c r="U33" s="69"/>
      <c r="V33" s="70"/>
    </row>
    <row r="34" spans="1:22" x14ac:dyDescent="0.2">
      <c r="A34" s="47">
        <f t="shared" si="0"/>
        <v>16</v>
      </c>
      <c r="B34" s="275"/>
      <c r="C34" s="275"/>
      <c r="D34" s="275"/>
      <c r="E34" s="121"/>
      <c r="F34" s="137"/>
      <c r="G34" s="122"/>
      <c r="H34" s="137"/>
      <c r="I34" s="122"/>
      <c r="J34" s="137"/>
      <c r="K34" s="122"/>
      <c r="L34" s="137"/>
      <c r="M34" s="46">
        <f t="shared" si="1"/>
        <v>16</v>
      </c>
      <c r="N34" s="275"/>
      <c r="O34" s="275"/>
      <c r="P34" s="275"/>
      <c r="Q34" s="121"/>
      <c r="R34" s="137"/>
      <c r="S34" s="122"/>
      <c r="T34" s="137"/>
      <c r="U34" s="69"/>
      <c r="V34" s="70"/>
    </row>
    <row r="35" spans="1:22" x14ac:dyDescent="0.2">
      <c r="A35" s="47">
        <f t="shared" si="0"/>
        <v>17</v>
      </c>
      <c r="B35" s="275"/>
      <c r="C35" s="275"/>
      <c r="D35" s="275"/>
      <c r="E35" s="121"/>
      <c r="F35" s="137"/>
      <c r="G35" s="122"/>
      <c r="H35" s="137"/>
      <c r="I35" s="122"/>
      <c r="J35" s="137"/>
      <c r="K35" s="122"/>
      <c r="L35" s="137"/>
      <c r="M35" s="46">
        <f t="shared" si="1"/>
        <v>17</v>
      </c>
      <c r="N35" s="275"/>
      <c r="O35" s="275"/>
      <c r="P35" s="275"/>
      <c r="Q35" s="121"/>
      <c r="R35" s="137"/>
      <c r="S35" s="122"/>
      <c r="T35" s="137"/>
    </row>
    <row r="36" spans="1:22" x14ac:dyDescent="0.2">
      <c r="A36" s="47">
        <f t="shared" si="0"/>
        <v>18</v>
      </c>
      <c r="B36" s="275"/>
      <c r="C36" s="275"/>
      <c r="D36" s="275"/>
      <c r="E36" s="121"/>
      <c r="F36" s="137"/>
      <c r="G36" s="122"/>
      <c r="H36" s="137"/>
      <c r="I36" s="122"/>
      <c r="J36" s="137"/>
      <c r="K36" s="122"/>
      <c r="L36" s="137"/>
      <c r="M36" s="46">
        <f t="shared" si="1"/>
        <v>18</v>
      </c>
      <c r="N36" s="275"/>
      <c r="O36" s="275"/>
      <c r="P36" s="275"/>
      <c r="Q36" s="121"/>
      <c r="R36" s="137"/>
      <c r="S36" s="122"/>
      <c r="T36" s="137"/>
      <c r="U36" s="73"/>
      <c r="V36" s="72"/>
    </row>
    <row r="37" spans="1:22" x14ac:dyDescent="0.2">
      <c r="A37" s="47">
        <f t="shared" si="0"/>
        <v>19</v>
      </c>
      <c r="B37" s="275"/>
      <c r="C37" s="275"/>
      <c r="D37" s="275"/>
      <c r="E37" s="121"/>
      <c r="F37" s="137"/>
      <c r="G37" s="122"/>
      <c r="H37" s="137"/>
      <c r="I37" s="122"/>
      <c r="J37" s="137"/>
      <c r="K37" s="122"/>
      <c r="L37" s="137"/>
      <c r="M37" s="46">
        <f t="shared" si="1"/>
        <v>19</v>
      </c>
      <c r="N37" s="275"/>
      <c r="O37" s="275"/>
      <c r="P37" s="275"/>
      <c r="Q37" s="121"/>
      <c r="R37" s="137"/>
      <c r="S37" s="122"/>
      <c r="T37" s="137"/>
      <c r="U37" s="69"/>
      <c r="V37" s="70"/>
    </row>
    <row r="38" spans="1:22" x14ac:dyDescent="0.2">
      <c r="A38" s="47">
        <f t="shared" si="0"/>
        <v>20</v>
      </c>
      <c r="B38" s="275"/>
      <c r="C38" s="275"/>
      <c r="D38" s="275"/>
      <c r="E38" s="121"/>
      <c r="F38" s="137"/>
      <c r="G38" s="122"/>
      <c r="H38" s="137"/>
      <c r="I38" s="122"/>
      <c r="J38" s="137"/>
      <c r="K38" s="122"/>
      <c r="L38" s="137"/>
      <c r="M38" s="46">
        <f t="shared" si="1"/>
        <v>20</v>
      </c>
      <c r="N38" s="275"/>
      <c r="O38" s="275"/>
      <c r="P38" s="275"/>
      <c r="Q38" s="121"/>
      <c r="R38" s="137"/>
      <c r="S38" s="122"/>
      <c r="T38" s="137"/>
      <c r="U38" s="69"/>
      <c r="V38" s="70"/>
    </row>
    <row r="39" spans="1:22" x14ac:dyDescent="0.2">
      <c r="A39" s="47">
        <f t="shared" si="0"/>
        <v>21</v>
      </c>
      <c r="B39" s="275"/>
      <c r="C39" s="275"/>
      <c r="D39" s="275"/>
      <c r="E39" s="121"/>
      <c r="F39" s="137"/>
      <c r="G39" s="122"/>
      <c r="H39" s="137"/>
      <c r="I39" s="122"/>
      <c r="J39" s="137"/>
      <c r="K39" s="122"/>
      <c r="L39" s="137"/>
      <c r="M39" s="46">
        <f t="shared" si="1"/>
        <v>21</v>
      </c>
      <c r="N39" s="275"/>
      <c r="O39" s="275"/>
      <c r="P39" s="275"/>
      <c r="Q39" s="121"/>
      <c r="R39" s="137"/>
      <c r="S39" s="122"/>
      <c r="T39" s="137"/>
      <c r="U39" s="69"/>
      <c r="V39" s="70"/>
    </row>
    <row r="40" spans="1:22" x14ac:dyDescent="0.2">
      <c r="A40" s="47">
        <f t="shared" si="0"/>
        <v>22</v>
      </c>
      <c r="B40" s="275"/>
      <c r="C40" s="275"/>
      <c r="D40" s="275"/>
      <c r="E40" s="121"/>
      <c r="F40" s="137"/>
      <c r="G40" s="122"/>
      <c r="H40" s="137"/>
      <c r="I40" s="122"/>
      <c r="J40" s="137"/>
      <c r="K40" s="122"/>
      <c r="L40" s="137"/>
      <c r="M40" s="46">
        <f t="shared" si="1"/>
        <v>22</v>
      </c>
      <c r="N40" s="275"/>
      <c r="O40" s="275"/>
      <c r="P40" s="275"/>
      <c r="Q40" s="121"/>
      <c r="R40" s="137"/>
      <c r="S40" s="122"/>
      <c r="T40" s="137"/>
    </row>
    <row r="41" spans="1:22" x14ac:dyDescent="0.2">
      <c r="A41" s="47">
        <f t="shared" si="0"/>
        <v>23</v>
      </c>
      <c r="B41" s="275"/>
      <c r="C41" s="275"/>
      <c r="D41" s="275"/>
      <c r="E41" s="121"/>
      <c r="F41" s="137"/>
      <c r="G41" s="122"/>
      <c r="H41" s="137"/>
      <c r="I41" s="122"/>
      <c r="J41" s="137"/>
      <c r="K41" s="122"/>
      <c r="L41" s="137"/>
      <c r="M41" s="46">
        <f t="shared" si="1"/>
        <v>23</v>
      </c>
      <c r="N41" s="275"/>
      <c r="O41" s="275"/>
      <c r="P41" s="275"/>
      <c r="Q41" s="121"/>
      <c r="R41" s="137"/>
      <c r="S41" s="122"/>
      <c r="T41" s="137"/>
      <c r="U41" s="73"/>
      <c r="V41" s="72"/>
    </row>
    <row r="42" spans="1:22" x14ac:dyDescent="0.2">
      <c r="A42" s="47">
        <f t="shared" si="0"/>
        <v>24</v>
      </c>
      <c r="B42" s="275"/>
      <c r="C42" s="275"/>
      <c r="D42" s="275"/>
      <c r="E42" s="121"/>
      <c r="F42" s="137"/>
      <c r="G42" s="122"/>
      <c r="H42" s="137"/>
      <c r="I42" s="122"/>
      <c r="J42" s="137"/>
      <c r="K42" s="122"/>
      <c r="L42" s="137"/>
      <c r="M42" s="46">
        <f t="shared" si="1"/>
        <v>24</v>
      </c>
      <c r="N42" s="275"/>
      <c r="O42" s="275"/>
      <c r="P42" s="275"/>
      <c r="Q42" s="121"/>
      <c r="R42" s="137"/>
      <c r="S42" s="122"/>
      <c r="T42" s="137"/>
      <c r="U42" s="69"/>
      <c r="V42" s="70"/>
    </row>
    <row r="43" spans="1:22" x14ac:dyDescent="0.2">
      <c r="A43" s="47">
        <f t="shared" si="0"/>
        <v>25</v>
      </c>
      <c r="B43" s="275"/>
      <c r="C43" s="275"/>
      <c r="D43" s="275"/>
      <c r="E43" s="121"/>
      <c r="F43" s="137"/>
      <c r="G43" s="122"/>
      <c r="H43" s="137"/>
      <c r="I43" s="122"/>
      <c r="J43" s="137"/>
      <c r="K43" s="122"/>
      <c r="L43" s="137"/>
      <c r="M43" s="46">
        <f t="shared" si="1"/>
        <v>25</v>
      </c>
      <c r="N43" s="275"/>
      <c r="O43" s="275"/>
      <c r="P43" s="275"/>
      <c r="Q43" s="121"/>
      <c r="R43" s="137"/>
      <c r="S43" s="122"/>
      <c r="T43" s="137"/>
      <c r="U43" s="69"/>
      <c r="V43" s="70"/>
    </row>
    <row r="44" spans="1:22" x14ac:dyDescent="0.2">
      <c r="A44" s="47">
        <f t="shared" si="0"/>
        <v>26</v>
      </c>
      <c r="B44" s="275"/>
      <c r="C44" s="275"/>
      <c r="D44" s="275"/>
      <c r="E44" s="121"/>
      <c r="F44" s="137"/>
      <c r="G44" s="122"/>
      <c r="H44" s="137"/>
      <c r="I44" s="122"/>
      <c r="J44" s="137"/>
      <c r="K44" s="122"/>
      <c r="L44" s="137"/>
      <c r="M44" s="46">
        <f t="shared" si="1"/>
        <v>26</v>
      </c>
      <c r="N44" s="275"/>
      <c r="O44" s="275"/>
      <c r="P44" s="275"/>
      <c r="Q44" s="121"/>
      <c r="R44" s="137"/>
      <c r="S44" s="122"/>
      <c r="T44" s="137"/>
      <c r="U44" s="69"/>
      <c r="V44" s="70"/>
    </row>
    <row r="45" spans="1:22" x14ac:dyDescent="0.2">
      <c r="A45" s="47">
        <f t="shared" si="0"/>
        <v>27</v>
      </c>
      <c r="B45" s="275"/>
      <c r="C45" s="275"/>
      <c r="D45" s="275"/>
      <c r="E45" s="121"/>
      <c r="F45" s="137"/>
      <c r="G45" s="122"/>
      <c r="H45" s="137"/>
      <c r="I45" s="122"/>
      <c r="J45" s="137"/>
      <c r="K45" s="122"/>
      <c r="L45" s="137"/>
      <c r="M45" s="46">
        <f t="shared" si="1"/>
        <v>27</v>
      </c>
      <c r="N45" s="275"/>
      <c r="O45" s="275"/>
      <c r="P45" s="275"/>
      <c r="Q45" s="121"/>
      <c r="R45" s="137"/>
      <c r="S45" s="122"/>
      <c r="T45" s="137"/>
    </row>
    <row r="46" spans="1:22" x14ac:dyDescent="0.2">
      <c r="A46" s="47">
        <f t="shared" si="0"/>
        <v>28</v>
      </c>
      <c r="B46" s="275"/>
      <c r="C46" s="275"/>
      <c r="D46" s="275"/>
      <c r="E46" s="121"/>
      <c r="F46" s="137"/>
      <c r="G46" s="122"/>
      <c r="H46" s="137"/>
      <c r="I46" s="122"/>
      <c r="J46" s="137"/>
      <c r="K46" s="122"/>
      <c r="L46" s="137"/>
      <c r="M46" s="46">
        <f t="shared" si="1"/>
        <v>28</v>
      </c>
      <c r="N46" s="275"/>
      <c r="O46" s="275"/>
      <c r="P46" s="275"/>
      <c r="Q46" s="121"/>
      <c r="R46" s="137"/>
      <c r="S46" s="122"/>
      <c r="T46" s="137"/>
    </row>
    <row r="47" spans="1:22" x14ac:dyDescent="0.2">
      <c r="A47" s="47">
        <f t="shared" si="0"/>
        <v>29</v>
      </c>
      <c r="B47" s="275"/>
      <c r="C47" s="275"/>
      <c r="D47" s="275"/>
      <c r="E47" s="121"/>
      <c r="F47" s="137"/>
      <c r="G47" s="122"/>
      <c r="H47" s="137"/>
      <c r="I47" s="122"/>
      <c r="J47" s="137"/>
      <c r="K47" s="122"/>
      <c r="L47" s="137"/>
      <c r="M47" s="46">
        <f t="shared" si="1"/>
        <v>29</v>
      </c>
      <c r="N47" s="275"/>
      <c r="O47" s="275"/>
      <c r="P47" s="275"/>
      <c r="Q47" s="121"/>
      <c r="R47" s="137"/>
      <c r="S47" s="122"/>
      <c r="T47" s="137"/>
    </row>
    <row r="48" spans="1:22" x14ac:dyDescent="0.2">
      <c r="A48" s="47">
        <f t="shared" si="0"/>
        <v>30</v>
      </c>
      <c r="B48" s="275"/>
      <c r="C48" s="275"/>
      <c r="D48" s="275"/>
      <c r="E48" s="121"/>
      <c r="F48" s="137"/>
      <c r="G48" s="122"/>
      <c r="H48" s="137"/>
      <c r="I48" s="122"/>
      <c r="J48" s="137"/>
      <c r="K48" s="122"/>
      <c r="L48" s="137"/>
      <c r="M48" s="46">
        <f t="shared" si="1"/>
        <v>30</v>
      </c>
      <c r="N48" s="275"/>
      <c r="O48" s="275"/>
      <c r="P48" s="275"/>
      <c r="Q48" s="121"/>
      <c r="R48" s="137"/>
      <c r="S48" s="122"/>
      <c r="T48" s="137"/>
    </row>
    <row r="49" spans="1:20" x14ac:dyDescent="0.2">
      <c r="A49" s="47">
        <f t="shared" si="0"/>
        <v>31</v>
      </c>
      <c r="B49" s="275"/>
      <c r="C49" s="275"/>
      <c r="D49" s="275"/>
      <c r="E49" s="121"/>
      <c r="F49" s="137"/>
      <c r="G49" s="122"/>
      <c r="H49" s="137"/>
      <c r="I49" s="122"/>
      <c r="J49" s="137"/>
      <c r="K49" s="122"/>
      <c r="L49" s="137"/>
      <c r="M49" s="46">
        <f t="shared" si="1"/>
        <v>31</v>
      </c>
      <c r="N49" s="275"/>
      <c r="O49" s="275"/>
      <c r="P49" s="275"/>
      <c r="Q49" s="121"/>
      <c r="R49" s="137"/>
      <c r="S49" s="122"/>
      <c r="T49" s="137"/>
    </row>
    <row r="50" spans="1:20" x14ac:dyDescent="0.2">
      <c r="A50" s="47">
        <f t="shared" si="0"/>
        <v>32</v>
      </c>
      <c r="B50" s="275"/>
      <c r="C50" s="275"/>
      <c r="D50" s="275"/>
      <c r="E50" s="121"/>
      <c r="F50" s="137"/>
      <c r="G50" s="122"/>
      <c r="H50" s="137"/>
      <c r="I50" s="122"/>
      <c r="J50" s="137"/>
      <c r="K50" s="122"/>
      <c r="L50" s="137"/>
      <c r="M50" s="46">
        <f t="shared" si="1"/>
        <v>32</v>
      </c>
      <c r="N50" s="275"/>
      <c r="O50" s="275"/>
      <c r="P50" s="275"/>
      <c r="Q50" s="121"/>
      <c r="R50" s="137"/>
      <c r="S50" s="122"/>
      <c r="T50" s="137"/>
    </row>
    <row r="51" spans="1:20" x14ac:dyDescent="0.2">
      <c r="A51" s="47">
        <f t="shared" si="0"/>
        <v>33</v>
      </c>
      <c r="B51" s="275"/>
      <c r="C51" s="275"/>
      <c r="D51" s="275"/>
      <c r="E51" s="121"/>
      <c r="F51" s="137"/>
      <c r="G51" s="122"/>
      <c r="H51" s="137"/>
      <c r="I51" s="122"/>
      <c r="J51" s="137"/>
      <c r="K51" s="122"/>
      <c r="L51" s="137"/>
      <c r="M51" s="46">
        <f t="shared" si="1"/>
        <v>33</v>
      </c>
      <c r="N51" s="275"/>
      <c r="O51" s="275"/>
      <c r="P51" s="275"/>
      <c r="Q51" s="121"/>
      <c r="R51" s="137"/>
      <c r="S51" s="122"/>
      <c r="T51" s="137"/>
    </row>
    <row r="52" spans="1:20" x14ac:dyDescent="0.2">
      <c r="A52" s="47">
        <f t="shared" si="0"/>
        <v>34</v>
      </c>
      <c r="B52" s="275"/>
      <c r="C52" s="275"/>
      <c r="D52" s="275"/>
      <c r="E52" s="121"/>
      <c r="F52" s="137"/>
      <c r="G52" s="122"/>
      <c r="H52" s="137"/>
      <c r="I52" s="122"/>
      <c r="J52" s="137"/>
      <c r="K52" s="122"/>
      <c r="L52" s="137"/>
      <c r="M52" s="46">
        <f t="shared" si="1"/>
        <v>34</v>
      </c>
      <c r="N52" s="275"/>
      <c r="O52" s="275"/>
      <c r="P52" s="275"/>
      <c r="Q52" s="121"/>
      <c r="R52" s="137"/>
      <c r="S52" s="122"/>
      <c r="T52" s="137"/>
    </row>
    <row r="53" spans="1:20" x14ac:dyDescent="0.2">
      <c r="A53" s="47">
        <f t="shared" si="0"/>
        <v>35</v>
      </c>
      <c r="B53" s="275"/>
      <c r="C53" s="275"/>
      <c r="D53" s="275"/>
      <c r="E53" s="121"/>
      <c r="F53" s="137"/>
      <c r="G53" s="122"/>
      <c r="H53" s="137"/>
      <c r="I53" s="122"/>
      <c r="J53" s="137"/>
      <c r="K53" s="122"/>
      <c r="L53" s="137"/>
      <c r="M53" s="46">
        <f t="shared" si="1"/>
        <v>35</v>
      </c>
      <c r="N53" s="275"/>
      <c r="O53" s="275"/>
      <c r="P53" s="275"/>
      <c r="Q53" s="121"/>
      <c r="R53" s="137"/>
      <c r="S53" s="122"/>
      <c r="T53" s="137"/>
    </row>
    <row r="54" spans="1:20" x14ac:dyDescent="0.2">
      <c r="A54" s="47">
        <f t="shared" si="0"/>
        <v>36</v>
      </c>
      <c r="B54" s="275"/>
      <c r="C54" s="275"/>
      <c r="D54" s="275"/>
      <c r="E54" s="121"/>
      <c r="F54" s="137"/>
      <c r="G54" s="122"/>
      <c r="H54" s="137"/>
      <c r="I54" s="122"/>
      <c r="J54" s="137"/>
      <c r="K54" s="122"/>
      <c r="L54" s="137"/>
      <c r="M54" s="46">
        <f t="shared" si="1"/>
        <v>36</v>
      </c>
      <c r="N54" s="275"/>
      <c r="O54" s="275"/>
      <c r="P54" s="275"/>
      <c r="Q54" s="121"/>
      <c r="R54" s="137"/>
      <c r="S54" s="122"/>
      <c r="T54" s="137"/>
    </row>
    <row r="55" spans="1:20" x14ac:dyDescent="0.2">
      <c r="A55" s="47">
        <f t="shared" si="0"/>
        <v>37</v>
      </c>
      <c r="B55" s="275"/>
      <c r="C55" s="275"/>
      <c r="D55" s="275"/>
      <c r="E55" s="121"/>
      <c r="F55" s="137"/>
      <c r="G55" s="122"/>
      <c r="H55" s="137"/>
      <c r="I55" s="122"/>
      <c r="J55" s="137"/>
      <c r="K55" s="122"/>
      <c r="L55" s="137"/>
      <c r="M55" s="46">
        <f t="shared" si="1"/>
        <v>37</v>
      </c>
      <c r="N55" s="275"/>
      <c r="O55" s="275"/>
      <c r="P55" s="275"/>
      <c r="Q55" s="121"/>
      <c r="R55" s="137"/>
      <c r="S55" s="122"/>
      <c r="T55" s="137"/>
    </row>
    <row r="56" spans="1:20" x14ac:dyDescent="0.2">
      <c r="A56" s="47">
        <f t="shared" si="0"/>
        <v>38</v>
      </c>
      <c r="B56" s="275"/>
      <c r="C56" s="275"/>
      <c r="D56" s="275"/>
      <c r="E56" s="121"/>
      <c r="F56" s="137"/>
      <c r="G56" s="122"/>
      <c r="H56" s="137"/>
      <c r="I56" s="122"/>
      <c r="J56" s="137"/>
      <c r="K56" s="122"/>
      <c r="L56" s="137"/>
      <c r="M56" s="46">
        <f t="shared" si="1"/>
        <v>38</v>
      </c>
      <c r="N56" s="275"/>
      <c r="O56" s="275"/>
      <c r="P56" s="275"/>
      <c r="Q56" s="121"/>
      <c r="R56" s="137"/>
      <c r="S56" s="122"/>
      <c r="T56" s="137"/>
    </row>
    <row r="57" spans="1:20" x14ac:dyDescent="0.2">
      <c r="A57" s="47">
        <f t="shared" si="0"/>
        <v>39</v>
      </c>
      <c r="B57" s="275"/>
      <c r="C57" s="275"/>
      <c r="D57" s="275"/>
      <c r="E57" s="121"/>
      <c r="F57" s="137"/>
      <c r="G57" s="122"/>
      <c r="H57" s="137"/>
      <c r="I57" s="122"/>
      <c r="J57" s="137"/>
      <c r="K57" s="122"/>
      <c r="L57" s="137"/>
      <c r="M57" s="46">
        <f t="shared" si="1"/>
        <v>39</v>
      </c>
      <c r="N57" s="275"/>
      <c r="O57" s="275"/>
      <c r="P57" s="275"/>
      <c r="Q57" s="121"/>
      <c r="R57" s="137"/>
      <c r="S57" s="122"/>
      <c r="T57" s="137"/>
    </row>
    <row r="58" spans="1:20" x14ac:dyDescent="0.2">
      <c r="A58" s="47">
        <f t="shared" si="0"/>
        <v>40</v>
      </c>
      <c r="B58" s="275"/>
      <c r="C58" s="275"/>
      <c r="D58" s="275"/>
      <c r="E58" s="121"/>
      <c r="F58" s="137"/>
      <c r="G58" s="122"/>
      <c r="H58" s="137"/>
      <c r="I58" s="122"/>
      <c r="J58" s="137"/>
      <c r="K58" s="122"/>
      <c r="L58" s="137"/>
      <c r="M58" s="46">
        <f t="shared" si="1"/>
        <v>40</v>
      </c>
      <c r="N58" s="275"/>
      <c r="O58" s="275"/>
      <c r="P58" s="275"/>
      <c r="Q58" s="121"/>
      <c r="R58" s="137"/>
      <c r="S58" s="122"/>
      <c r="T58" s="137"/>
    </row>
    <row r="59" spans="1:20" x14ac:dyDescent="0.2">
      <c r="A59" s="47">
        <f t="shared" si="0"/>
        <v>41</v>
      </c>
      <c r="B59" s="275"/>
      <c r="C59" s="275"/>
      <c r="D59" s="275"/>
      <c r="E59" s="121"/>
      <c r="F59" s="137"/>
      <c r="G59" s="122"/>
      <c r="H59" s="137"/>
      <c r="I59" s="122"/>
      <c r="J59" s="137"/>
      <c r="K59" s="122"/>
      <c r="L59" s="137"/>
      <c r="M59" s="46">
        <f t="shared" si="1"/>
        <v>41</v>
      </c>
      <c r="N59" s="275"/>
      <c r="O59" s="275"/>
      <c r="P59" s="275"/>
      <c r="Q59" s="121"/>
      <c r="R59" s="137"/>
      <c r="S59" s="122"/>
      <c r="T59" s="137"/>
    </row>
    <row r="60" spans="1:20" x14ac:dyDescent="0.2">
      <c r="A60" s="47">
        <f t="shared" si="0"/>
        <v>42</v>
      </c>
      <c r="B60" s="275"/>
      <c r="C60" s="275"/>
      <c r="D60" s="275"/>
      <c r="E60" s="121"/>
      <c r="F60" s="137"/>
      <c r="G60" s="122"/>
      <c r="H60" s="137"/>
      <c r="I60" s="122"/>
      <c r="J60" s="137"/>
      <c r="K60" s="122"/>
      <c r="L60" s="137"/>
      <c r="M60" s="46">
        <f t="shared" si="1"/>
        <v>42</v>
      </c>
      <c r="N60" s="275"/>
      <c r="O60" s="275"/>
      <c r="P60" s="275"/>
      <c r="Q60" s="121"/>
      <c r="R60" s="137"/>
      <c r="S60" s="122"/>
      <c r="T60" s="137"/>
    </row>
    <row r="61" spans="1:20" x14ac:dyDescent="0.2">
      <c r="A61" s="47">
        <f t="shared" si="0"/>
        <v>43</v>
      </c>
      <c r="B61" s="275"/>
      <c r="C61" s="275"/>
      <c r="D61" s="275"/>
      <c r="E61" s="121"/>
      <c r="F61" s="137"/>
      <c r="G61" s="122"/>
      <c r="H61" s="137"/>
      <c r="I61" s="122"/>
      <c r="J61" s="137"/>
      <c r="K61" s="122"/>
      <c r="L61" s="137"/>
      <c r="M61" s="46">
        <f t="shared" si="1"/>
        <v>43</v>
      </c>
      <c r="N61" s="275"/>
      <c r="O61" s="275"/>
      <c r="P61" s="275"/>
      <c r="Q61" s="121"/>
      <c r="R61" s="137"/>
      <c r="S61" s="122"/>
      <c r="T61" s="137"/>
    </row>
    <row r="62" spans="1:20" x14ac:dyDescent="0.2">
      <c r="A62" s="47">
        <f t="shared" si="0"/>
        <v>44</v>
      </c>
      <c r="B62" s="275"/>
      <c r="C62" s="275"/>
      <c r="D62" s="275"/>
      <c r="E62" s="121"/>
      <c r="F62" s="137"/>
      <c r="G62" s="122"/>
      <c r="H62" s="137"/>
      <c r="I62" s="122"/>
      <c r="J62" s="137"/>
      <c r="K62" s="122"/>
      <c r="L62" s="137"/>
      <c r="M62" s="46">
        <f t="shared" si="1"/>
        <v>44</v>
      </c>
      <c r="N62" s="275"/>
      <c r="O62" s="275"/>
      <c r="P62" s="275"/>
      <c r="Q62" s="121"/>
      <c r="R62" s="137"/>
      <c r="S62" s="122"/>
      <c r="T62" s="137"/>
    </row>
    <row r="63" spans="1:20" x14ac:dyDescent="0.2">
      <c r="A63" s="47">
        <f t="shared" si="0"/>
        <v>45</v>
      </c>
      <c r="B63" s="275"/>
      <c r="C63" s="275"/>
      <c r="D63" s="275"/>
      <c r="E63" s="121"/>
      <c r="F63" s="137"/>
      <c r="G63" s="122"/>
      <c r="H63" s="137"/>
      <c r="I63" s="122"/>
      <c r="J63" s="137"/>
      <c r="K63" s="122"/>
      <c r="L63" s="137"/>
      <c r="M63" s="46">
        <f t="shared" si="1"/>
        <v>45</v>
      </c>
      <c r="N63" s="275"/>
      <c r="O63" s="275"/>
      <c r="P63" s="275"/>
      <c r="Q63" s="121"/>
      <c r="R63" s="137"/>
      <c r="S63" s="122"/>
      <c r="T63" s="137"/>
    </row>
    <row r="64" spans="1:20" x14ac:dyDescent="0.2">
      <c r="A64" s="47">
        <f t="shared" si="0"/>
        <v>46</v>
      </c>
      <c r="B64" s="275"/>
      <c r="C64" s="275"/>
      <c r="D64" s="275"/>
      <c r="E64" s="121"/>
      <c r="F64" s="137"/>
      <c r="G64" s="122"/>
      <c r="H64" s="137"/>
      <c r="I64" s="122"/>
      <c r="J64" s="137"/>
      <c r="K64" s="122"/>
      <c r="L64" s="137"/>
      <c r="M64" s="46">
        <f t="shared" si="1"/>
        <v>46</v>
      </c>
      <c r="N64" s="275"/>
      <c r="O64" s="275"/>
      <c r="P64" s="275"/>
      <c r="Q64" s="121"/>
      <c r="R64" s="137"/>
      <c r="S64" s="122"/>
      <c r="T64" s="137"/>
    </row>
    <row r="65" spans="1:20" x14ac:dyDescent="0.2">
      <c r="A65" s="47">
        <f t="shared" si="0"/>
        <v>47</v>
      </c>
      <c r="B65" s="275"/>
      <c r="C65" s="275"/>
      <c r="D65" s="275"/>
      <c r="E65" s="121"/>
      <c r="F65" s="137"/>
      <c r="G65" s="122"/>
      <c r="H65" s="137"/>
      <c r="I65" s="122"/>
      <c r="J65" s="137"/>
      <c r="K65" s="122"/>
      <c r="L65" s="137"/>
      <c r="M65" s="46">
        <f t="shared" si="1"/>
        <v>47</v>
      </c>
      <c r="N65" s="275"/>
      <c r="O65" s="275"/>
      <c r="P65" s="275"/>
      <c r="Q65" s="121"/>
      <c r="R65" s="137"/>
      <c r="S65" s="122"/>
      <c r="T65" s="137"/>
    </row>
    <row r="66" spans="1:20" x14ac:dyDescent="0.2">
      <c r="A66" s="47">
        <f t="shared" si="0"/>
        <v>48</v>
      </c>
      <c r="B66" s="275"/>
      <c r="C66" s="275"/>
      <c r="D66" s="275"/>
      <c r="E66" s="121"/>
      <c r="F66" s="137"/>
      <c r="G66" s="122"/>
      <c r="H66" s="137"/>
      <c r="I66" s="122"/>
      <c r="J66" s="137"/>
      <c r="K66" s="122"/>
      <c r="L66" s="137"/>
      <c r="M66" s="46">
        <f t="shared" si="1"/>
        <v>48</v>
      </c>
      <c r="N66" s="275"/>
      <c r="O66" s="275"/>
      <c r="P66" s="275"/>
      <c r="Q66" s="121"/>
      <c r="R66" s="137"/>
      <c r="S66" s="122"/>
      <c r="T66" s="137"/>
    </row>
    <row r="67" spans="1:20" x14ac:dyDescent="0.2">
      <c r="A67" s="47">
        <f t="shared" si="0"/>
        <v>49</v>
      </c>
      <c r="B67" s="275"/>
      <c r="C67" s="275"/>
      <c r="D67" s="275"/>
      <c r="E67" s="121"/>
      <c r="F67" s="137"/>
      <c r="G67" s="122"/>
      <c r="H67" s="137"/>
      <c r="I67" s="122"/>
      <c r="J67" s="137"/>
      <c r="K67" s="122"/>
      <c r="L67" s="137"/>
      <c r="M67" s="46">
        <f t="shared" si="1"/>
        <v>49</v>
      </c>
      <c r="N67" s="275"/>
      <c r="O67" s="275"/>
      <c r="P67" s="275"/>
      <c r="Q67" s="121"/>
      <c r="R67" s="137"/>
      <c r="S67" s="122"/>
      <c r="T67" s="137"/>
    </row>
    <row r="68" spans="1:20" x14ac:dyDescent="0.2">
      <c r="A68" s="47">
        <f t="shared" si="0"/>
        <v>50</v>
      </c>
      <c r="B68" s="275"/>
      <c r="C68" s="275"/>
      <c r="D68" s="275"/>
      <c r="E68" s="121"/>
      <c r="F68" s="137"/>
      <c r="G68" s="122"/>
      <c r="H68" s="137"/>
      <c r="I68" s="122"/>
      <c r="J68" s="137"/>
      <c r="K68" s="122"/>
      <c r="L68" s="137"/>
      <c r="M68" s="46">
        <f t="shared" si="1"/>
        <v>50</v>
      </c>
      <c r="N68" s="275"/>
      <c r="O68" s="275"/>
      <c r="P68" s="275"/>
      <c r="Q68" s="121"/>
      <c r="R68" s="137"/>
      <c r="S68" s="122"/>
      <c r="T68" s="137"/>
    </row>
    <row r="69" spans="1:20" x14ac:dyDescent="0.2">
      <c r="A69" s="47">
        <f t="shared" si="0"/>
        <v>51</v>
      </c>
      <c r="B69" s="275"/>
      <c r="C69" s="275"/>
      <c r="D69" s="275"/>
      <c r="E69" s="121"/>
      <c r="F69" s="137"/>
      <c r="G69" s="122"/>
      <c r="H69" s="137"/>
      <c r="I69" s="122"/>
      <c r="J69" s="137"/>
      <c r="K69" s="122"/>
      <c r="L69" s="137"/>
      <c r="M69" s="46">
        <f t="shared" si="1"/>
        <v>51</v>
      </c>
      <c r="N69" s="275"/>
      <c r="O69" s="275"/>
      <c r="P69" s="275"/>
      <c r="Q69" s="121"/>
      <c r="R69" s="137"/>
      <c r="S69" s="122"/>
      <c r="T69" s="137"/>
    </row>
    <row r="70" spans="1:20" x14ac:dyDescent="0.2">
      <c r="A70" s="47">
        <f t="shared" si="0"/>
        <v>52</v>
      </c>
      <c r="B70" s="275"/>
      <c r="C70" s="275"/>
      <c r="D70" s="275"/>
      <c r="E70" s="121"/>
      <c r="F70" s="137"/>
      <c r="G70" s="122"/>
      <c r="H70" s="137"/>
      <c r="I70" s="122"/>
      <c r="J70" s="137"/>
      <c r="K70" s="122"/>
      <c r="L70" s="137"/>
      <c r="M70" s="46">
        <f t="shared" si="1"/>
        <v>52</v>
      </c>
      <c r="N70" s="275"/>
      <c r="O70" s="275"/>
      <c r="P70" s="275"/>
      <c r="Q70" s="121"/>
      <c r="R70" s="137"/>
      <c r="S70" s="122"/>
      <c r="T70" s="137"/>
    </row>
    <row r="71" spans="1:20" x14ac:dyDescent="0.2">
      <c r="A71" s="47">
        <f t="shared" si="0"/>
        <v>53</v>
      </c>
      <c r="B71" s="275"/>
      <c r="C71" s="275"/>
      <c r="D71" s="275"/>
      <c r="E71" s="121"/>
      <c r="F71" s="137"/>
      <c r="G71" s="122"/>
      <c r="H71" s="137"/>
      <c r="I71" s="122"/>
      <c r="J71" s="137"/>
      <c r="K71" s="122"/>
      <c r="L71" s="137"/>
      <c r="M71" s="46">
        <f t="shared" si="1"/>
        <v>53</v>
      </c>
      <c r="N71" s="275"/>
      <c r="O71" s="275"/>
      <c r="P71" s="275"/>
      <c r="Q71" s="121"/>
      <c r="R71" s="137"/>
      <c r="S71" s="122"/>
      <c r="T71" s="137"/>
    </row>
    <row r="72" spans="1:20" x14ac:dyDescent="0.2">
      <c r="A72" s="47">
        <f t="shared" si="0"/>
        <v>54</v>
      </c>
      <c r="B72" s="275"/>
      <c r="C72" s="275"/>
      <c r="D72" s="275"/>
      <c r="E72" s="121"/>
      <c r="F72" s="137"/>
      <c r="G72" s="122"/>
      <c r="H72" s="137"/>
      <c r="I72" s="122"/>
      <c r="J72" s="137"/>
      <c r="K72" s="122"/>
      <c r="L72" s="137"/>
      <c r="M72" s="46">
        <f t="shared" si="1"/>
        <v>54</v>
      </c>
      <c r="N72" s="275"/>
      <c r="O72" s="275"/>
      <c r="P72" s="275"/>
      <c r="Q72" s="121"/>
      <c r="R72" s="137"/>
      <c r="S72" s="122"/>
      <c r="T72" s="137"/>
    </row>
    <row r="73" spans="1:20" x14ac:dyDescent="0.2">
      <c r="A73" s="47">
        <f t="shared" si="0"/>
        <v>55</v>
      </c>
      <c r="B73" s="275"/>
      <c r="C73" s="275"/>
      <c r="D73" s="275"/>
      <c r="E73" s="121"/>
      <c r="F73" s="137"/>
      <c r="G73" s="122"/>
      <c r="H73" s="137"/>
      <c r="I73" s="122"/>
      <c r="J73" s="137"/>
      <c r="K73" s="122"/>
      <c r="L73" s="137"/>
      <c r="M73" s="46">
        <f t="shared" si="1"/>
        <v>55</v>
      </c>
      <c r="N73" s="275"/>
      <c r="O73" s="275"/>
      <c r="P73" s="275"/>
      <c r="Q73" s="121"/>
      <c r="R73" s="137"/>
      <c r="S73" s="122"/>
      <c r="T73" s="137"/>
    </row>
    <row r="74" spans="1:20" x14ac:dyDescent="0.2">
      <c r="A74" s="47">
        <f t="shared" si="0"/>
        <v>56</v>
      </c>
      <c r="B74" s="275"/>
      <c r="C74" s="275"/>
      <c r="D74" s="275"/>
      <c r="E74" s="121"/>
      <c r="F74" s="137"/>
      <c r="G74" s="122"/>
      <c r="H74" s="137"/>
      <c r="I74" s="122"/>
      <c r="J74" s="137"/>
      <c r="K74" s="122"/>
      <c r="L74" s="137"/>
      <c r="M74" s="46">
        <f t="shared" si="1"/>
        <v>56</v>
      </c>
      <c r="N74" s="275"/>
      <c r="O74" s="275"/>
      <c r="P74" s="275"/>
      <c r="Q74" s="121"/>
      <c r="R74" s="137"/>
      <c r="S74" s="122"/>
      <c r="T74" s="137"/>
    </row>
    <row r="75" spans="1:20" x14ac:dyDescent="0.2">
      <c r="A75" s="47">
        <f t="shared" si="0"/>
        <v>57</v>
      </c>
      <c r="B75" s="275"/>
      <c r="C75" s="275"/>
      <c r="D75" s="275"/>
      <c r="E75" s="121"/>
      <c r="F75" s="137"/>
      <c r="G75" s="122"/>
      <c r="H75" s="137"/>
      <c r="I75" s="122"/>
      <c r="J75" s="137"/>
      <c r="K75" s="122"/>
      <c r="L75" s="137"/>
      <c r="M75" s="46">
        <f t="shared" si="1"/>
        <v>57</v>
      </c>
      <c r="N75" s="275"/>
      <c r="O75" s="275"/>
      <c r="P75" s="275"/>
      <c r="Q75" s="121"/>
      <c r="R75" s="137"/>
      <c r="S75" s="122"/>
      <c r="T75" s="137"/>
    </row>
    <row r="76" spans="1:20" x14ac:dyDescent="0.2">
      <c r="A76" s="47">
        <f t="shared" si="0"/>
        <v>58</v>
      </c>
      <c r="B76" s="275"/>
      <c r="C76" s="275"/>
      <c r="D76" s="275"/>
      <c r="E76" s="121"/>
      <c r="F76" s="137"/>
      <c r="G76" s="122"/>
      <c r="H76" s="137"/>
      <c r="I76" s="122"/>
      <c r="J76" s="137"/>
      <c r="K76" s="122"/>
      <c r="L76" s="137"/>
      <c r="M76" s="46">
        <f t="shared" si="1"/>
        <v>58</v>
      </c>
      <c r="N76" s="275"/>
      <c r="O76" s="275"/>
      <c r="P76" s="275"/>
      <c r="Q76" s="121"/>
      <c r="R76" s="137"/>
      <c r="S76" s="122"/>
      <c r="T76" s="137"/>
    </row>
    <row r="77" spans="1:20" x14ac:dyDescent="0.2">
      <c r="A77" s="47">
        <f t="shared" si="0"/>
        <v>59</v>
      </c>
      <c r="B77" s="275"/>
      <c r="C77" s="275"/>
      <c r="D77" s="275"/>
      <c r="E77" s="121"/>
      <c r="F77" s="137"/>
      <c r="G77" s="122"/>
      <c r="H77" s="137"/>
      <c r="I77" s="122"/>
      <c r="J77" s="137"/>
      <c r="K77" s="122"/>
      <c r="L77" s="137"/>
      <c r="M77" s="46">
        <f t="shared" si="1"/>
        <v>59</v>
      </c>
      <c r="N77" s="275"/>
      <c r="O77" s="275"/>
      <c r="P77" s="275"/>
      <c r="Q77" s="121"/>
      <c r="R77" s="137"/>
      <c r="S77" s="122"/>
      <c r="T77" s="137"/>
    </row>
    <row r="78" spans="1:20" x14ac:dyDescent="0.2">
      <c r="A78" s="47">
        <f t="shared" si="0"/>
        <v>60</v>
      </c>
      <c r="B78" s="275"/>
      <c r="C78" s="275"/>
      <c r="D78" s="275"/>
      <c r="E78" s="121"/>
      <c r="F78" s="137"/>
      <c r="G78" s="122"/>
      <c r="H78" s="137"/>
      <c r="I78" s="122"/>
      <c r="J78" s="137"/>
      <c r="K78" s="122"/>
      <c r="L78" s="137"/>
      <c r="M78" s="46">
        <f t="shared" si="1"/>
        <v>60</v>
      </c>
      <c r="N78" s="275"/>
      <c r="O78" s="275"/>
      <c r="P78" s="275"/>
      <c r="Q78" s="121"/>
      <c r="R78" s="137"/>
      <c r="S78" s="122"/>
      <c r="T78" s="137"/>
    </row>
    <row r="79" spans="1:20" x14ac:dyDescent="0.2">
      <c r="A79" s="47">
        <f t="shared" si="0"/>
        <v>61</v>
      </c>
      <c r="B79" s="275"/>
      <c r="C79" s="275"/>
      <c r="D79" s="275"/>
      <c r="E79" s="121"/>
      <c r="F79" s="137"/>
      <c r="G79" s="122"/>
      <c r="H79" s="137"/>
      <c r="I79" s="122"/>
      <c r="J79" s="137"/>
      <c r="K79" s="122"/>
      <c r="L79" s="137"/>
      <c r="M79" s="46">
        <f t="shared" si="1"/>
        <v>61</v>
      </c>
      <c r="N79" s="275"/>
      <c r="O79" s="275"/>
      <c r="P79" s="275"/>
      <c r="Q79" s="121"/>
      <c r="R79" s="137"/>
      <c r="S79" s="122"/>
      <c r="T79" s="137"/>
    </row>
    <row r="80" spans="1:20" x14ac:dyDescent="0.2">
      <c r="A80" s="47">
        <f t="shared" si="0"/>
        <v>62</v>
      </c>
      <c r="B80" s="275"/>
      <c r="C80" s="275"/>
      <c r="D80" s="275"/>
      <c r="E80" s="121"/>
      <c r="F80" s="137"/>
      <c r="G80" s="122"/>
      <c r="H80" s="137"/>
      <c r="I80" s="122"/>
      <c r="J80" s="137"/>
      <c r="K80" s="122"/>
      <c r="L80" s="137"/>
      <c r="M80" s="46">
        <f t="shared" si="1"/>
        <v>62</v>
      </c>
      <c r="N80" s="275"/>
      <c r="O80" s="275"/>
      <c r="P80" s="275"/>
      <c r="Q80" s="121"/>
      <c r="R80" s="137"/>
      <c r="S80" s="122"/>
      <c r="T80" s="137"/>
    </row>
    <row r="81" spans="1:20" x14ac:dyDescent="0.2">
      <c r="A81" s="47">
        <f t="shared" si="0"/>
        <v>63</v>
      </c>
      <c r="B81" s="275"/>
      <c r="C81" s="275"/>
      <c r="D81" s="275"/>
      <c r="E81" s="121"/>
      <c r="F81" s="137"/>
      <c r="G81" s="122"/>
      <c r="H81" s="137"/>
      <c r="I81" s="122"/>
      <c r="J81" s="137"/>
      <c r="K81" s="122"/>
      <c r="L81" s="137"/>
      <c r="M81" s="46">
        <f t="shared" si="1"/>
        <v>63</v>
      </c>
      <c r="N81" s="275"/>
      <c r="O81" s="275"/>
      <c r="P81" s="275"/>
      <c r="Q81" s="121"/>
      <c r="R81" s="137"/>
      <c r="S81" s="122"/>
      <c r="T81" s="137"/>
    </row>
    <row r="82" spans="1:20" x14ac:dyDescent="0.2">
      <c r="A82" s="47">
        <f t="shared" si="0"/>
        <v>64</v>
      </c>
      <c r="B82" s="275"/>
      <c r="C82" s="275"/>
      <c r="D82" s="275"/>
      <c r="E82" s="121"/>
      <c r="F82" s="137"/>
      <c r="G82" s="122"/>
      <c r="H82" s="137"/>
      <c r="I82" s="122"/>
      <c r="J82" s="137"/>
      <c r="K82" s="122"/>
      <c r="L82" s="137"/>
      <c r="M82" s="46">
        <f t="shared" si="1"/>
        <v>64</v>
      </c>
      <c r="N82" s="275"/>
      <c r="O82" s="275"/>
      <c r="P82" s="275"/>
      <c r="Q82" s="121"/>
      <c r="R82" s="137"/>
      <c r="S82" s="122"/>
      <c r="T82" s="137"/>
    </row>
    <row r="83" spans="1:20" x14ac:dyDescent="0.2">
      <c r="A83" s="47">
        <f t="shared" si="0"/>
        <v>65</v>
      </c>
      <c r="B83" s="275"/>
      <c r="C83" s="275"/>
      <c r="D83" s="275"/>
      <c r="E83" s="121"/>
      <c r="F83" s="137"/>
      <c r="G83" s="122"/>
      <c r="H83" s="137"/>
      <c r="I83" s="122"/>
      <c r="J83" s="137"/>
      <c r="K83" s="122"/>
      <c r="L83" s="137"/>
      <c r="M83" s="46">
        <f t="shared" si="1"/>
        <v>65</v>
      </c>
      <c r="N83" s="275"/>
      <c r="O83" s="275"/>
      <c r="P83" s="275"/>
      <c r="Q83" s="121"/>
      <c r="R83" s="137"/>
      <c r="S83" s="122"/>
      <c r="T83" s="137"/>
    </row>
    <row r="84" spans="1:20" x14ac:dyDescent="0.2">
      <c r="M84" s="46">
        <f t="shared" si="1"/>
        <v>66</v>
      </c>
      <c r="N84" s="275"/>
      <c r="O84" s="275"/>
      <c r="P84" s="275"/>
      <c r="Q84" s="121"/>
      <c r="R84" s="137"/>
      <c r="S84" s="122"/>
      <c r="T84" s="137"/>
    </row>
    <row r="85" spans="1:20" x14ac:dyDescent="0.2">
      <c r="M85" s="46">
        <f t="shared" ref="M85:M148" si="2">M84+1</f>
        <v>67</v>
      </c>
      <c r="N85" s="275"/>
      <c r="O85" s="275"/>
      <c r="P85" s="275"/>
      <c r="Q85" s="121"/>
      <c r="R85" s="137"/>
      <c r="S85" s="122"/>
      <c r="T85" s="137"/>
    </row>
    <row r="86" spans="1:20" x14ac:dyDescent="0.2">
      <c r="M86" s="46">
        <f t="shared" si="2"/>
        <v>68</v>
      </c>
      <c r="N86" s="275"/>
      <c r="O86" s="275"/>
      <c r="P86" s="275"/>
      <c r="Q86" s="121"/>
      <c r="R86" s="137"/>
      <c r="S86" s="122"/>
      <c r="T86" s="137"/>
    </row>
    <row r="87" spans="1:20" x14ac:dyDescent="0.2">
      <c r="M87" s="46">
        <f t="shared" si="2"/>
        <v>69</v>
      </c>
      <c r="N87" s="275"/>
      <c r="O87" s="275"/>
      <c r="P87" s="275"/>
      <c r="Q87" s="121"/>
      <c r="R87" s="137"/>
      <c r="S87" s="122"/>
      <c r="T87" s="137"/>
    </row>
    <row r="88" spans="1:20" x14ac:dyDescent="0.2">
      <c r="M88" s="46">
        <f t="shared" si="2"/>
        <v>70</v>
      </c>
      <c r="N88" s="275"/>
      <c r="O88" s="275"/>
      <c r="P88" s="275"/>
      <c r="Q88" s="121"/>
      <c r="R88" s="137"/>
      <c r="S88" s="122"/>
      <c r="T88" s="137"/>
    </row>
    <row r="89" spans="1:20" x14ac:dyDescent="0.2">
      <c r="M89" s="46">
        <f t="shared" si="2"/>
        <v>71</v>
      </c>
      <c r="N89" s="275"/>
      <c r="O89" s="275"/>
      <c r="P89" s="275"/>
      <c r="Q89" s="121"/>
      <c r="R89" s="137"/>
      <c r="S89" s="122"/>
      <c r="T89" s="137"/>
    </row>
    <row r="90" spans="1:20" x14ac:dyDescent="0.2">
      <c r="M90" s="46">
        <f t="shared" si="2"/>
        <v>72</v>
      </c>
      <c r="N90" s="275"/>
      <c r="O90" s="275"/>
      <c r="P90" s="275"/>
      <c r="Q90" s="121"/>
      <c r="R90" s="137"/>
      <c r="S90" s="122"/>
      <c r="T90" s="137"/>
    </row>
    <row r="91" spans="1:20" x14ac:dyDescent="0.2">
      <c r="M91" s="46">
        <f t="shared" si="2"/>
        <v>73</v>
      </c>
      <c r="N91" s="275"/>
      <c r="O91" s="275"/>
      <c r="P91" s="275"/>
      <c r="Q91" s="121"/>
      <c r="R91" s="137"/>
      <c r="S91" s="122"/>
      <c r="T91" s="137"/>
    </row>
    <row r="92" spans="1:20" x14ac:dyDescent="0.2">
      <c r="M92" s="46">
        <f t="shared" si="2"/>
        <v>74</v>
      </c>
      <c r="N92" s="275"/>
      <c r="O92" s="275"/>
      <c r="P92" s="275"/>
      <c r="Q92" s="121"/>
      <c r="R92" s="137"/>
      <c r="S92" s="122"/>
      <c r="T92" s="137"/>
    </row>
    <row r="93" spans="1:20" x14ac:dyDescent="0.2">
      <c r="M93" s="46">
        <f t="shared" si="2"/>
        <v>75</v>
      </c>
      <c r="N93" s="275"/>
      <c r="O93" s="275"/>
      <c r="P93" s="275"/>
      <c r="Q93" s="121"/>
      <c r="R93" s="137"/>
      <c r="S93" s="122"/>
      <c r="T93" s="137"/>
    </row>
    <row r="94" spans="1:20" x14ac:dyDescent="0.2">
      <c r="M94" s="46">
        <f t="shared" si="2"/>
        <v>76</v>
      </c>
      <c r="N94" s="275"/>
      <c r="O94" s="275"/>
      <c r="P94" s="275"/>
      <c r="Q94" s="121"/>
      <c r="R94" s="137"/>
      <c r="S94" s="122"/>
      <c r="T94" s="137"/>
    </row>
    <row r="95" spans="1:20" x14ac:dyDescent="0.2">
      <c r="M95" s="46">
        <f t="shared" si="2"/>
        <v>77</v>
      </c>
      <c r="N95" s="275"/>
      <c r="O95" s="275"/>
      <c r="P95" s="275"/>
      <c r="Q95" s="121"/>
      <c r="R95" s="137"/>
      <c r="S95" s="122"/>
      <c r="T95" s="137"/>
    </row>
    <row r="96" spans="1:20" x14ac:dyDescent="0.2">
      <c r="M96" s="46">
        <f t="shared" si="2"/>
        <v>78</v>
      </c>
      <c r="N96" s="275"/>
      <c r="O96" s="275"/>
      <c r="P96" s="275"/>
      <c r="Q96" s="121"/>
      <c r="R96" s="137"/>
      <c r="S96" s="122"/>
      <c r="T96" s="137"/>
    </row>
    <row r="97" spans="13:20" x14ac:dyDescent="0.2">
      <c r="M97" s="46">
        <f t="shared" si="2"/>
        <v>79</v>
      </c>
      <c r="N97" s="275"/>
      <c r="O97" s="275"/>
      <c r="P97" s="275"/>
      <c r="Q97" s="121"/>
      <c r="R97" s="137"/>
      <c r="S97" s="122"/>
      <c r="T97" s="137"/>
    </row>
    <row r="98" spans="13:20" x14ac:dyDescent="0.2">
      <c r="M98" s="46">
        <f t="shared" si="2"/>
        <v>80</v>
      </c>
      <c r="N98" s="275"/>
      <c r="O98" s="275"/>
      <c r="P98" s="275"/>
      <c r="Q98" s="121"/>
      <c r="R98" s="137"/>
      <c r="S98" s="122"/>
      <c r="T98" s="137"/>
    </row>
    <row r="99" spans="13:20" x14ac:dyDescent="0.2">
      <c r="M99" s="46">
        <f t="shared" si="2"/>
        <v>81</v>
      </c>
      <c r="N99" s="275"/>
      <c r="O99" s="275"/>
      <c r="P99" s="275"/>
      <c r="Q99" s="121"/>
      <c r="R99" s="137"/>
      <c r="S99" s="122"/>
      <c r="T99" s="137"/>
    </row>
    <row r="100" spans="13:20" x14ac:dyDescent="0.2">
      <c r="M100" s="46">
        <f t="shared" si="2"/>
        <v>82</v>
      </c>
      <c r="N100" s="275"/>
      <c r="O100" s="275"/>
      <c r="P100" s="275"/>
      <c r="Q100" s="121"/>
      <c r="R100" s="137"/>
      <c r="S100" s="122"/>
      <c r="T100" s="137"/>
    </row>
    <row r="101" spans="13:20" x14ac:dyDescent="0.2">
      <c r="M101" s="46">
        <f t="shared" si="2"/>
        <v>83</v>
      </c>
      <c r="N101" s="275"/>
      <c r="O101" s="275"/>
      <c r="P101" s="275"/>
      <c r="Q101" s="121"/>
      <c r="R101" s="137"/>
      <c r="S101" s="122"/>
      <c r="T101" s="137"/>
    </row>
    <row r="102" spans="13:20" x14ac:dyDescent="0.2">
      <c r="M102" s="46">
        <f t="shared" si="2"/>
        <v>84</v>
      </c>
      <c r="N102" s="275"/>
      <c r="O102" s="275"/>
      <c r="P102" s="275"/>
      <c r="Q102" s="121"/>
      <c r="R102" s="137"/>
      <c r="S102" s="122"/>
      <c r="T102" s="137"/>
    </row>
    <row r="103" spans="13:20" x14ac:dyDescent="0.2">
      <c r="M103" s="46">
        <f t="shared" si="2"/>
        <v>85</v>
      </c>
      <c r="N103" s="275"/>
      <c r="O103" s="275"/>
      <c r="P103" s="275"/>
      <c r="Q103" s="121"/>
      <c r="R103" s="137"/>
      <c r="S103" s="122"/>
      <c r="T103" s="137"/>
    </row>
    <row r="104" spans="13:20" x14ac:dyDescent="0.2">
      <c r="M104" s="46">
        <f t="shared" si="2"/>
        <v>86</v>
      </c>
      <c r="N104" s="275"/>
      <c r="O104" s="275"/>
      <c r="P104" s="275"/>
      <c r="Q104" s="121"/>
      <c r="R104" s="137"/>
      <c r="S104" s="122"/>
      <c r="T104" s="137"/>
    </row>
    <row r="105" spans="13:20" x14ac:dyDescent="0.2">
      <c r="M105" s="46">
        <f t="shared" si="2"/>
        <v>87</v>
      </c>
      <c r="N105" s="275"/>
      <c r="O105" s="275"/>
      <c r="P105" s="275"/>
      <c r="Q105" s="121"/>
      <c r="R105" s="137"/>
      <c r="S105" s="122"/>
      <c r="T105" s="137"/>
    </row>
    <row r="106" spans="13:20" x14ac:dyDescent="0.2">
      <c r="M106" s="46">
        <f t="shared" si="2"/>
        <v>88</v>
      </c>
      <c r="N106" s="275"/>
      <c r="O106" s="275"/>
      <c r="P106" s="275"/>
      <c r="Q106" s="121"/>
      <c r="R106" s="137"/>
      <c r="S106" s="122"/>
      <c r="T106" s="137"/>
    </row>
    <row r="107" spans="13:20" x14ac:dyDescent="0.2">
      <c r="M107" s="46">
        <f t="shared" si="2"/>
        <v>89</v>
      </c>
      <c r="N107" s="275"/>
      <c r="O107" s="275"/>
      <c r="P107" s="275"/>
      <c r="Q107" s="121"/>
      <c r="R107" s="137"/>
      <c r="S107" s="122"/>
      <c r="T107" s="137"/>
    </row>
    <row r="108" spans="13:20" x14ac:dyDescent="0.2">
      <c r="M108" s="46">
        <f t="shared" si="2"/>
        <v>90</v>
      </c>
      <c r="N108" s="275"/>
      <c r="O108" s="275"/>
      <c r="P108" s="275"/>
      <c r="Q108" s="121"/>
      <c r="R108" s="137"/>
      <c r="S108" s="122"/>
      <c r="T108" s="137"/>
    </row>
    <row r="109" spans="13:20" x14ac:dyDescent="0.2">
      <c r="M109" s="46">
        <f t="shared" si="2"/>
        <v>91</v>
      </c>
      <c r="N109" s="275"/>
      <c r="O109" s="275"/>
      <c r="P109" s="275"/>
      <c r="Q109" s="121"/>
      <c r="R109" s="137"/>
      <c r="S109" s="122"/>
      <c r="T109" s="137"/>
    </row>
    <row r="110" spans="13:20" x14ac:dyDescent="0.2">
      <c r="M110" s="46">
        <f t="shared" si="2"/>
        <v>92</v>
      </c>
      <c r="N110" s="275"/>
      <c r="O110" s="275"/>
      <c r="P110" s="275"/>
      <c r="Q110" s="121"/>
      <c r="R110" s="137"/>
      <c r="S110" s="122"/>
      <c r="T110" s="137"/>
    </row>
    <row r="111" spans="13:20" x14ac:dyDescent="0.2">
      <c r="M111" s="46">
        <f t="shared" si="2"/>
        <v>93</v>
      </c>
      <c r="N111" s="275"/>
      <c r="O111" s="275"/>
      <c r="P111" s="275"/>
      <c r="Q111" s="121"/>
      <c r="R111" s="137"/>
      <c r="S111" s="122"/>
      <c r="T111" s="137"/>
    </row>
    <row r="112" spans="13:20" x14ac:dyDescent="0.2">
      <c r="M112" s="46">
        <f t="shared" si="2"/>
        <v>94</v>
      </c>
      <c r="N112" s="275"/>
      <c r="O112" s="275"/>
      <c r="P112" s="275"/>
      <c r="Q112" s="121"/>
      <c r="R112" s="137"/>
      <c r="S112" s="122"/>
      <c r="T112" s="137"/>
    </row>
    <row r="113" spans="13:20" x14ac:dyDescent="0.2">
      <c r="M113" s="46">
        <f t="shared" si="2"/>
        <v>95</v>
      </c>
      <c r="N113" s="275"/>
      <c r="O113" s="275"/>
      <c r="P113" s="275"/>
      <c r="Q113" s="121"/>
      <c r="R113" s="137"/>
      <c r="S113" s="122"/>
      <c r="T113" s="137"/>
    </row>
    <row r="114" spans="13:20" x14ac:dyDescent="0.2">
      <c r="M114" s="46">
        <f t="shared" si="2"/>
        <v>96</v>
      </c>
      <c r="N114" s="275"/>
      <c r="O114" s="275"/>
      <c r="P114" s="275"/>
      <c r="Q114" s="121"/>
      <c r="R114" s="137"/>
      <c r="S114" s="122"/>
      <c r="T114" s="137"/>
    </row>
    <row r="115" spans="13:20" x14ac:dyDescent="0.2">
      <c r="M115" s="46">
        <f t="shared" si="2"/>
        <v>97</v>
      </c>
      <c r="N115" s="275"/>
      <c r="O115" s="275"/>
      <c r="P115" s="275"/>
      <c r="Q115" s="121"/>
      <c r="R115" s="137"/>
      <c r="S115" s="122"/>
      <c r="T115" s="137"/>
    </row>
    <row r="116" spans="13:20" x14ac:dyDescent="0.2">
      <c r="M116" s="46">
        <f t="shared" si="2"/>
        <v>98</v>
      </c>
      <c r="N116" s="275"/>
      <c r="O116" s="275"/>
      <c r="P116" s="275"/>
      <c r="Q116" s="121"/>
      <c r="R116" s="137"/>
      <c r="S116" s="122"/>
      <c r="T116" s="137"/>
    </row>
    <row r="117" spans="13:20" x14ac:dyDescent="0.2">
      <c r="M117" s="46">
        <f t="shared" si="2"/>
        <v>99</v>
      </c>
      <c r="N117" s="275"/>
      <c r="O117" s="275"/>
      <c r="P117" s="275"/>
      <c r="Q117" s="121"/>
      <c r="R117" s="137"/>
      <c r="S117" s="122"/>
      <c r="T117" s="137"/>
    </row>
    <row r="118" spans="13:20" x14ac:dyDescent="0.2">
      <c r="M118" s="46">
        <f t="shared" si="2"/>
        <v>100</v>
      </c>
      <c r="N118" s="275"/>
      <c r="O118" s="275"/>
      <c r="P118" s="275"/>
      <c r="Q118" s="121"/>
      <c r="R118" s="137"/>
      <c r="S118" s="122"/>
      <c r="T118" s="137"/>
    </row>
    <row r="119" spans="13:20" x14ac:dyDescent="0.2">
      <c r="M119" s="46">
        <f t="shared" si="2"/>
        <v>101</v>
      </c>
      <c r="N119" s="275"/>
      <c r="O119" s="275"/>
      <c r="P119" s="275"/>
      <c r="Q119" s="121"/>
      <c r="R119" s="137"/>
      <c r="S119" s="122"/>
      <c r="T119" s="137"/>
    </row>
    <row r="120" spans="13:20" x14ac:dyDescent="0.2">
      <c r="M120" s="46">
        <f t="shared" si="2"/>
        <v>102</v>
      </c>
      <c r="N120" s="275"/>
      <c r="O120" s="275"/>
      <c r="P120" s="275"/>
      <c r="Q120" s="121"/>
      <c r="R120" s="137"/>
      <c r="S120" s="122"/>
      <c r="T120" s="137"/>
    </row>
    <row r="121" spans="13:20" x14ac:dyDescent="0.2">
      <c r="M121" s="46">
        <f t="shared" si="2"/>
        <v>103</v>
      </c>
      <c r="N121" s="275"/>
      <c r="O121" s="275"/>
      <c r="P121" s="275"/>
      <c r="Q121" s="121"/>
      <c r="R121" s="137"/>
      <c r="S121" s="122"/>
      <c r="T121" s="137"/>
    </row>
    <row r="122" spans="13:20" x14ac:dyDescent="0.2">
      <c r="M122" s="46">
        <f t="shared" si="2"/>
        <v>104</v>
      </c>
      <c r="N122" s="275"/>
      <c r="O122" s="275"/>
      <c r="P122" s="275"/>
      <c r="Q122" s="121"/>
      <c r="R122" s="137"/>
      <c r="S122" s="122"/>
      <c r="T122" s="137"/>
    </row>
    <row r="123" spans="13:20" x14ac:dyDescent="0.2">
      <c r="M123" s="46">
        <f t="shared" si="2"/>
        <v>105</v>
      </c>
      <c r="N123" s="275"/>
      <c r="O123" s="275"/>
      <c r="P123" s="275"/>
      <c r="Q123" s="121"/>
      <c r="R123" s="137"/>
      <c r="S123" s="122"/>
      <c r="T123" s="137"/>
    </row>
    <row r="124" spans="13:20" x14ac:dyDescent="0.2">
      <c r="M124" s="46">
        <f t="shared" si="2"/>
        <v>106</v>
      </c>
      <c r="N124" s="275"/>
      <c r="O124" s="275"/>
      <c r="P124" s="275"/>
      <c r="Q124" s="121"/>
      <c r="R124" s="137"/>
      <c r="S124" s="122"/>
      <c r="T124" s="137"/>
    </row>
    <row r="125" spans="13:20" x14ac:dyDescent="0.2">
      <c r="M125" s="46">
        <f t="shared" si="2"/>
        <v>107</v>
      </c>
      <c r="N125" s="275"/>
      <c r="O125" s="275"/>
      <c r="P125" s="275"/>
      <c r="Q125" s="121"/>
      <c r="R125" s="137"/>
      <c r="S125" s="122"/>
      <c r="T125" s="137"/>
    </row>
    <row r="126" spans="13:20" x14ac:dyDescent="0.2">
      <c r="M126" s="46">
        <f t="shared" si="2"/>
        <v>108</v>
      </c>
      <c r="N126" s="275"/>
      <c r="O126" s="275"/>
      <c r="P126" s="275"/>
      <c r="Q126" s="121"/>
      <c r="R126" s="137"/>
      <c r="S126" s="122"/>
      <c r="T126" s="137"/>
    </row>
    <row r="127" spans="13:20" x14ac:dyDescent="0.2">
      <c r="M127" s="46">
        <f t="shared" si="2"/>
        <v>109</v>
      </c>
      <c r="N127" s="275"/>
      <c r="O127" s="275"/>
      <c r="P127" s="275"/>
      <c r="Q127" s="121"/>
      <c r="R127" s="137"/>
      <c r="S127" s="122"/>
      <c r="T127" s="137"/>
    </row>
    <row r="128" spans="13:20" x14ac:dyDescent="0.2">
      <c r="M128" s="46">
        <f t="shared" si="2"/>
        <v>110</v>
      </c>
      <c r="N128" s="275"/>
      <c r="O128" s="275"/>
      <c r="P128" s="275"/>
      <c r="Q128" s="121"/>
      <c r="R128" s="137"/>
      <c r="S128" s="122"/>
      <c r="T128" s="137"/>
    </row>
    <row r="129" spans="13:20" x14ac:dyDescent="0.2">
      <c r="M129" s="46">
        <f t="shared" si="2"/>
        <v>111</v>
      </c>
      <c r="N129" s="275"/>
      <c r="O129" s="275"/>
      <c r="P129" s="275"/>
      <c r="Q129" s="121"/>
      <c r="R129" s="137"/>
      <c r="S129" s="122"/>
      <c r="T129" s="137"/>
    </row>
    <row r="130" spans="13:20" x14ac:dyDescent="0.2">
      <c r="M130" s="46">
        <f t="shared" si="2"/>
        <v>112</v>
      </c>
      <c r="N130" s="275"/>
      <c r="O130" s="275"/>
      <c r="P130" s="275"/>
      <c r="Q130" s="121"/>
      <c r="R130" s="137"/>
      <c r="S130" s="122"/>
      <c r="T130" s="137"/>
    </row>
    <row r="131" spans="13:20" x14ac:dyDescent="0.2">
      <c r="M131" s="46">
        <f t="shared" si="2"/>
        <v>113</v>
      </c>
      <c r="N131" s="275"/>
      <c r="O131" s="275"/>
      <c r="P131" s="275"/>
      <c r="Q131" s="121"/>
      <c r="R131" s="137"/>
      <c r="S131" s="122"/>
      <c r="T131" s="137"/>
    </row>
    <row r="132" spans="13:20" x14ac:dyDescent="0.2">
      <c r="M132" s="46">
        <f t="shared" si="2"/>
        <v>114</v>
      </c>
      <c r="N132" s="275"/>
      <c r="O132" s="275"/>
      <c r="P132" s="275"/>
      <c r="Q132" s="121"/>
      <c r="R132" s="137"/>
      <c r="S132" s="122"/>
      <c r="T132" s="137"/>
    </row>
    <row r="133" spans="13:20" x14ac:dyDescent="0.2">
      <c r="M133" s="46">
        <f t="shared" si="2"/>
        <v>115</v>
      </c>
      <c r="N133" s="275"/>
      <c r="O133" s="275"/>
      <c r="P133" s="275"/>
      <c r="Q133" s="121"/>
      <c r="R133" s="137"/>
      <c r="S133" s="122"/>
      <c r="T133" s="137"/>
    </row>
    <row r="134" spans="13:20" x14ac:dyDescent="0.2">
      <c r="M134" s="46">
        <f t="shared" si="2"/>
        <v>116</v>
      </c>
      <c r="N134" s="275"/>
      <c r="O134" s="275"/>
      <c r="P134" s="275"/>
      <c r="Q134" s="121"/>
      <c r="R134" s="137"/>
      <c r="S134" s="122"/>
      <c r="T134" s="137"/>
    </row>
    <row r="135" spans="13:20" x14ac:dyDescent="0.2">
      <c r="M135" s="46">
        <f t="shared" si="2"/>
        <v>117</v>
      </c>
      <c r="N135" s="275"/>
      <c r="O135" s="275"/>
      <c r="P135" s="275"/>
      <c r="Q135" s="121"/>
      <c r="R135" s="137"/>
      <c r="S135" s="122"/>
      <c r="T135" s="137"/>
    </row>
    <row r="136" spans="13:20" x14ac:dyDescent="0.2">
      <c r="M136" s="46">
        <f t="shared" si="2"/>
        <v>118</v>
      </c>
      <c r="N136" s="275"/>
      <c r="O136" s="275"/>
      <c r="P136" s="275"/>
      <c r="Q136" s="121"/>
      <c r="R136" s="137"/>
      <c r="S136" s="122"/>
      <c r="T136" s="137"/>
    </row>
    <row r="137" spans="13:20" x14ac:dyDescent="0.2">
      <c r="M137" s="46">
        <f t="shared" si="2"/>
        <v>119</v>
      </c>
      <c r="N137" s="275"/>
      <c r="O137" s="275"/>
      <c r="P137" s="275"/>
      <c r="Q137" s="121"/>
      <c r="R137" s="137"/>
      <c r="S137" s="122"/>
      <c r="T137" s="137"/>
    </row>
    <row r="138" spans="13:20" x14ac:dyDescent="0.2">
      <c r="M138" s="46">
        <f t="shared" si="2"/>
        <v>120</v>
      </c>
      <c r="N138" s="275"/>
      <c r="O138" s="275"/>
      <c r="P138" s="275"/>
      <c r="Q138" s="121"/>
      <c r="R138" s="137"/>
      <c r="S138" s="122"/>
      <c r="T138" s="137"/>
    </row>
    <row r="139" spans="13:20" x14ac:dyDescent="0.2">
      <c r="M139" s="46">
        <f t="shared" si="2"/>
        <v>121</v>
      </c>
      <c r="N139" s="275"/>
      <c r="O139" s="275"/>
      <c r="P139" s="275"/>
      <c r="Q139" s="121"/>
      <c r="R139" s="137"/>
      <c r="S139" s="122"/>
      <c r="T139" s="137"/>
    </row>
    <row r="140" spans="13:20" x14ac:dyDescent="0.2">
      <c r="M140" s="46">
        <f t="shared" si="2"/>
        <v>122</v>
      </c>
      <c r="N140" s="275"/>
      <c r="O140" s="275"/>
      <c r="P140" s="275"/>
      <c r="Q140" s="121"/>
      <c r="R140" s="137"/>
      <c r="S140" s="122"/>
      <c r="T140" s="137"/>
    </row>
    <row r="141" spans="13:20" x14ac:dyDescent="0.2">
      <c r="M141" s="46">
        <f t="shared" si="2"/>
        <v>123</v>
      </c>
      <c r="N141" s="275"/>
      <c r="O141" s="275"/>
      <c r="P141" s="275"/>
      <c r="Q141" s="121"/>
      <c r="R141" s="137"/>
      <c r="S141" s="122"/>
      <c r="T141" s="137"/>
    </row>
    <row r="142" spans="13:20" x14ac:dyDescent="0.2">
      <c r="M142" s="46">
        <f t="shared" si="2"/>
        <v>124</v>
      </c>
      <c r="N142" s="275"/>
      <c r="O142" s="275"/>
      <c r="P142" s="275"/>
      <c r="Q142" s="121"/>
      <c r="R142" s="137"/>
      <c r="S142" s="122"/>
      <c r="T142" s="137"/>
    </row>
    <row r="143" spans="13:20" x14ac:dyDescent="0.2">
      <c r="M143" s="46">
        <f t="shared" si="2"/>
        <v>125</v>
      </c>
      <c r="N143" s="275"/>
      <c r="O143" s="275"/>
      <c r="P143" s="275"/>
      <c r="Q143" s="121"/>
      <c r="R143" s="137"/>
      <c r="S143" s="122"/>
      <c r="T143" s="137"/>
    </row>
    <row r="144" spans="13:20" x14ac:dyDescent="0.2">
      <c r="M144" s="46">
        <f t="shared" si="2"/>
        <v>126</v>
      </c>
      <c r="N144" s="275"/>
      <c r="O144" s="275"/>
      <c r="P144" s="275"/>
      <c r="Q144" s="121"/>
      <c r="R144" s="137"/>
      <c r="S144" s="122"/>
      <c r="T144" s="137"/>
    </row>
    <row r="145" spans="13:20" x14ac:dyDescent="0.2">
      <c r="M145" s="46">
        <f t="shared" si="2"/>
        <v>127</v>
      </c>
      <c r="N145" s="275"/>
      <c r="O145" s="275"/>
      <c r="P145" s="275"/>
      <c r="Q145" s="121"/>
      <c r="R145" s="137"/>
      <c r="S145" s="122"/>
      <c r="T145" s="137"/>
    </row>
    <row r="146" spans="13:20" x14ac:dyDescent="0.2">
      <c r="M146" s="46">
        <f t="shared" si="2"/>
        <v>128</v>
      </c>
      <c r="N146" s="275"/>
      <c r="O146" s="275"/>
      <c r="P146" s="275"/>
      <c r="Q146" s="121"/>
      <c r="R146" s="137"/>
      <c r="S146" s="122"/>
      <c r="T146" s="137"/>
    </row>
    <row r="147" spans="13:20" x14ac:dyDescent="0.2">
      <c r="M147" s="46">
        <f t="shared" si="2"/>
        <v>129</v>
      </c>
      <c r="N147" s="275"/>
      <c r="O147" s="275"/>
      <c r="P147" s="275"/>
      <c r="Q147" s="121"/>
      <c r="R147" s="137"/>
      <c r="S147" s="122"/>
      <c r="T147" s="137"/>
    </row>
    <row r="148" spans="13:20" x14ac:dyDescent="0.2">
      <c r="M148" s="46">
        <f t="shared" si="2"/>
        <v>130</v>
      </c>
      <c r="N148" s="275"/>
      <c r="O148" s="275"/>
      <c r="P148" s="275"/>
      <c r="Q148" s="121"/>
      <c r="R148" s="137"/>
      <c r="S148" s="122"/>
      <c r="T148" s="137"/>
    </row>
    <row r="149" spans="13:20" x14ac:dyDescent="0.2">
      <c r="M149" s="46">
        <f t="shared" ref="M149:M212" si="3">M148+1</f>
        <v>131</v>
      </c>
      <c r="N149" s="275"/>
      <c r="O149" s="275"/>
      <c r="P149" s="275"/>
      <c r="Q149" s="121"/>
      <c r="R149" s="137"/>
      <c r="S149" s="122"/>
      <c r="T149" s="137"/>
    </row>
    <row r="150" spans="13:20" x14ac:dyDescent="0.2">
      <c r="M150" s="46">
        <f t="shared" si="3"/>
        <v>132</v>
      </c>
      <c r="N150" s="275"/>
      <c r="O150" s="275"/>
      <c r="P150" s="275"/>
      <c r="Q150" s="121"/>
      <c r="R150" s="137"/>
      <c r="S150" s="122"/>
      <c r="T150" s="137"/>
    </row>
    <row r="151" spans="13:20" x14ac:dyDescent="0.2">
      <c r="M151" s="46">
        <f t="shared" si="3"/>
        <v>133</v>
      </c>
      <c r="N151" s="275"/>
      <c r="O151" s="275"/>
      <c r="P151" s="275"/>
      <c r="Q151" s="121"/>
      <c r="R151" s="137"/>
      <c r="S151" s="122"/>
      <c r="T151" s="137"/>
    </row>
    <row r="152" spans="13:20" x14ac:dyDescent="0.2">
      <c r="M152" s="46">
        <f t="shared" si="3"/>
        <v>134</v>
      </c>
      <c r="N152" s="275"/>
      <c r="O152" s="275"/>
      <c r="P152" s="275"/>
      <c r="Q152" s="121"/>
      <c r="R152" s="137"/>
      <c r="S152" s="122"/>
      <c r="T152" s="137"/>
    </row>
    <row r="153" spans="13:20" x14ac:dyDescent="0.2">
      <c r="M153" s="46">
        <f t="shared" si="3"/>
        <v>135</v>
      </c>
      <c r="N153" s="275"/>
      <c r="O153" s="275"/>
      <c r="P153" s="275"/>
      <c r="Q153" s="121"/>
      <c r="R153" s="137"/>
      <c r="S153" s="122"/>
      <c r="T153" s="137"/>
    </row>
    <row r="154" spans="13:20" x14ac:dyDescent="0.2">
      <c r="M154" s="46">
        <f t="shared" si="3"/>
        <v>136</v>
      </c>
      <c r="N154" s="275"/>
      <c r="O154" s="275"/>
      <c r="P154" s="275"/>
      <c r="Q154" s="121"/>
      <c r="R154" s="137"/>
      <c r="S154" s="122"/>
      <c r="T154" s="137"/>
    </row>
    <row r="155" spans="13:20" x14ac:dyDescent="0.2">
      <c r="M155" s="46">
        <f t="shared" si="3"/>
        <v>137</v>
      </c>
      <c r="N155" s="275"/>
      <c r="O155" s="275"/>
      <c r="P155" s="275"/>
      <c r="Q155" s="121"/>
      <c r="R155" s="137"/>
      <c r="S155" s="122"/>
      <c r="T155" s="137"/>
    </row>
    <row r="156" spans="13:20" x14ac:dyDescent="0.2">
      <c r="M156" s="46">
        <f t="shared" si="3"/>
        <v>138</v>
      </c>
      <c r="N156" s="275"/>
      <c r="O156" s="275"/>
      <c r="P156" s="275"/>
      <c r="Q156" s="121"/>
      <c r="R156" s="137"/>
      <c r="S156" s="122"/>
      <c r="T156" s="137"/>
    </row>
    <row r="157" spans="13:20" x14ac:dyDescent="0.2">
      <c r="M157" s="46">
        <f t="shared" si="3"/>
        <v>139</v>
      </c>
      <c r="N157" s="275"/>
      <c r="O157" s="275"/>
      <c r="P157" s="275"/>
      <c r="Q157" s="121"/>
      <c r="R157" s="137"/>
      <c r="S157" s="122"/>
      <c r="T157" s="137"/>
    </row>
    <row r="158" spans="13:20" x14ac:dyDescent="0.2">
      <c r="M158" s="46">
        <f t="shared" si="3"/>
        <v>140</v>
      </c>
      <c r="N158" s="275"/>
      <c r="O158" s="275"/>
      <c r="P158" s="275"/>
      <c r="Q158" s="121"/>
      <c r="R158" s="137"/>
      <c r="S158" s="122"/>
      <c r="T158" s="137"/>
    </row>
    <row r="159" spans="13:20" x14ac:dyDescent="0.2">
      <c r="M159" s="46">
        <f t="shared" si="3"/>
        <v>141</v>
      </c>
      <c r="N159" s="275"/>
      <c r="O159" s="275"/>
      <c r="P159" s="275"/>
      <c r="Q159" s="121"/>
      <c r="R159" s="137"/>
      <c r="S159" s="122"/>
      <c r="T159" s="137"/>
    </row>
    <row r="160" spans="13:20" x14ac:dyDescent="0.2">
      <c r="M160" s="46">
        <f t="shared" si="3"/>
        <v>142</v>
      </c>
      <c r="N160" s="275"/>
      <c r="O160" s="275"/>
      <c r="P160" s="275"/>
      <c r="Q160" s="121"/>
      <c r="R160" s="137"/>
      <c r="S160" s="122"/>
      <c r="T160" s="137"/>
    </row>
    <row r="161" spans="13:20" x14ac:dyDescent="0.2">
      <c r="M161" s="46">
        <f t="shared" si="3"/>
        <v>143</v>
      </c>
      <c r="N161" s="275"/>
      <c r="O161" s="275"/>
      <c r="P161" s="275"/>
      <c r="Q161" s="121"/>
      <c r="R161" s="137"/>
      <c r="S161" s="122"/>
      <c r="T161" s="137"/>
    </row>
    <row r="162" spans="13:20" x14ac:dyDescent="0.2">
      <c r="M162" s="46">
        <f t="shared" si="3"/>
        <v>144</v>
      </c>
      <c r="N162" s="275"/>
      <c r="O162" s="275"/>
      <c r="P162" s="275"/>
      <c r="Q162" s="121"/>
      <c r="R162" s="137"/>
      <c r="S162" s="122"/>
      <c r="T162" s="137"/>
    </row>
    <row r="163" spans="13:20" x14ac:dyDescent="0.2">
      <c r="M163" s="46">
        <f t="shared" si="3"/>
        <v>145</v>
      </c>
      <c r="N163" s="275"/>
      <c r="O163" s="275"/>
      <c r="P163" s="275"/>
      <c r="Q163" s="121"/>
      <c r="R163" s="137"/>
      <c r="S163" s="122"/>
      <c r="T163" s="137"/>
    </row>
    <row r="164" spans="13:20" x14ac:dyDescent="0.2">
      <c r="M164" s="46">
        <f t="shared" si="3"/>
        <v>146</v>
      </c>
      <c r="N164" s="275"/>
      <c r="O164" s="275"/>
      <c r="P164" s="275"/>
      <c r="Q164" s="121"/>
      <c r="R164" s="137"/>
      <c r="S164" s="122"/>
      <c r="T164" s="137"/>
    </row>
    <row r="165" spans="13:20" x14ac:dyDescent="0.2">
      <c r="M165" s="46">
        <f t="shared" si="3"/>
        <v>147</v>
      </c>
      <c r="N165" s="275"/>
      <c r="O165" s="275"/>
      <c r="P165" s="275"/>
      <c r="Q165" s="121"/>
      <c r="R165" s="137"/>
      <c r="S165" s="122"/>
      <c r="T165" s="137"/>
    </row>
    <row r="166" spans="13:20" x14ac:dyDescent="0.2">
      <c r="M166" s="46">
        <f t="shared" si="3"/>
        <v>148</v>
      </c>
      <c r="N166" s="275"/>
      <c r="O166" s="275"/>
      <c r="P166" s="275"/>
      <c r="Q166" s="121"/>
      <c r="R166" s="137"/>
      <c r="S166" s="122"/>
      <c r="T166" s="137"/>
    </row>
    <row r="167" spans="13:20" x14ac:dyDescent="0.2">
      <c r="M167" s="46">
        <f t="shared" si="3"/>
        <v>149</v>
      </c>
      <c r="N167" s="275"/>
      <c r="O167" s="275"/>
      <c r="P167" s="275"/>
      <c r="Q167" s="121"/>
      <c r="R167" s="137"/>
      <c r="S167" s="122"/>
      <c r="T167" s="137"/>
    </row>
    <row r="168" spans="13:20" x14ac:dyDescent="0.2">
      <c r="M168" s="46">
        <f t="shared" si="3"/>
        <v>150</v>
      </c>
      <c r="N168" s="275"/>
      <c r="O168" s="275"/>
      <c r="P168" s="275"/>
      <c r="Q168" s="121"/>
      <c r="R168" s="137"/>
      <c r="S168" s="122"/>
      <c r="T168" s="137"/>
    </row>
    <row r="169" spans="13:20" x14ac:dyDescent="0.2">
      <c r="M169" s="46">
        <f t="shared" si="3"/>
        <v>151</v>
      </c>
      <c r="N169" s="275"/>
      <c r="O169" s="275"/>
      <c r="P169" s="275"/>
      <c r="Q169" s="121"/>
      <c r="R169" s="137"/>
      <c r="S169" s="122"/>
      <c r="T169" s="137"/>
    </row>
    <row r="170" spans="13:20" x14ac:dyDescent="0.2">
      <c r="M170" s="46">
        <f t="shared" si="3"/>
        <v>152</v>
      </c>
      <c r="N170" s="275"/>
      <c r="O170" s="275"/>
      <c r="P170" s="275"/>
      <c r="Q170" s="121"/>
      <c r="R170" s="137"/>
      <c r="S170" s="122"/>
      <c r="T170" s="137"/>
    </row>
    <row r="171" spans="13:20" x14ac:dyDescent="0.2">
      <c r="M171" s="46">
        <f t="shared" si="3"/>
        <v>153</v>
      </c>
      <c r="N171" s="275"/>
      <c r="O171" s="275"/>
      <c r="P171" s="275"/>
      <c r="Q171" s="121"/>
      <c r="R171" s="137"/>
      <c r="S171" s="122"/>
      <c r="T171" s="137"/>
    </row>
    <row r="172" spans="13:20" x14ac:dyDescent="0.2">
      <c r="M172" s="46">
        <f t="shared" si="3"/>
        <v>154</v>
      </c>
      <c r="N172" s="275"/>
      <c r="O172" s="275"/>
      <c r="P172" s="275"/>
      <c r="Q172" s="121"/>
      <c r="R172" s="137"/>
      <c r="S172" s="122"/>
      <c r="T172" s="137"/>
    </row>
    <row r="173" spans="13:20" x14ac:dyDescent="0.2">
      <c r="M173" s="46">
        <f t="shared" si="3"/>
        <v>155</v>
      </c>
      <c r="N173" s="275"/>
      <c r="O173" s="275"/>
      <c r="P173" s="275"/>
      <c r="Q173" s="121"/>
      <c r="R173" s="137"/>
      <c r="S173" s="122"/>
      <c r="T173" s="137"/>
    </row>
    <row r="174" spans="13:20" x14ac:dyDescent="0.2">
      <c r="M174" s="46">
        <f t="shared" si="3"/>
        <v>156</v>
      </c>
      <c r="N174" s="275"/>
      <c r="O174" s="275"/>
      <c r="P174" s="275"/>
      <c r="Q174" s="121"/>
      <c r="R174" s="137"/>
      <c r="S174" s="122"/>
      <c r="T174" s="137"/>
    </row>
    <row r="175" spans="13:20" x14ac:dyDescent="0.2">
      <c r="M175" s="46">
        <f t="shared" si="3"/>
        <v>157</v>
      </c>
      <c r="N175" s="275"/>
      <c r="O175" s="275"/>
      <c r="P175" s="275"/>
      <c r="Q175" s="121"/>
      <c r="R175" s="137"/>
      <c r="S175" s="122"/>
      <c r="T175" s="137"/>
    </row>
    <row r="176" spans="13:20" x14ac:dyDescent="0.2">
      <c r="M176" s="46">
        <f t="shared" si="3"/>
        <v>158</v>
      </c>
      <c r="N176" s="275"/>
      <c r="O176" s="275"/>
      <c r="P176" s="275"/>
      <c r="Q176" s="121"/>
      <c r="R176" s="137"/>
      <c r="S176" s="122"/>
      <c r="T176" s="137"/>
    </row>
    <row r="177" spans="13:20" x14ac:dyDescent="0.2">
      <c r="M177" s="46">
        <f t="shared" si="3"/>
        <v>159</v>
      </c>
      <c r="N177" s="275"/>
      <c r="O177" s="275"/>
      <c r="P177" s="275"/>
      <c r="Q177" s="121"/>
      <c r="R177" s="137"/>
      <c r="S177" s="122"/>
      <c r="T177" s="137"/>
    </row>
    <row r="178" spans="13:20" x14ac:dyDescent="0.2">
      <c r="M178" s="46">
        <f t="shared" si="3"/>
        <v>160</v>
      </c>
      <c r="N178" s="275"/>
      <c r="O178" s="275"/>
      <c r="P178" s="275"/>
      <c r="Q178" s="121"/>
      <c r="R178" s="137"/>
      <c r="S178" s="122"/>
      <c r="T178" s="137"/>
    </row>
    <row r="179" spans="13:20" x14ac:dyDescent="0.2">
      <c r="M179" s="46">
        <f t="shared" si="3"/>
        <v>161</v>
      </c>
      <c r="N179" s="275"/>
      <c r="O179" s="275"/>
      <c r="P179" s="275"/>
      <c r="Q179" s="121"/>
      <c r="R179" s="137"/>
      <c r="S179" s="122"/>
      <c r="T179" s="137"/>
    </row>
    <row r="180" spans="13:20" x14ac:dyDescent="0.2">
      <c r="M180" s="46">
        <f t="shared" si="3"/>
        <v>162</v>
      </c>
      <c r="N180" s="275"/>
      <c r="O180" s="275"/>
      <c r="P180" s="275"/>
      <c r="Q180" s="121"/>
      <c r="R180" s="137"/>
      <c r="S180" s="122"/>
      <c r="T180" s="137"/>
    </row>
    <row r="181" spans="13:20" x14ac:dyDescent="0.2">
      <c r="M181" s="46">
        <f t="shared" si="3"/>
        <v>163</v>
      </c>
      <c r="N181" s="275"/>
      <c r="O181" s="275"/>
      <c r="P181" s="275"/>
      <c r="Q181" s="121"/>
      <c r="R181" s="137"/>
      <c r="S181" s="122"/>
      <c r="T181" s="137"/>
    </row>
    <row r="182" spans="13:20" x14ac:dyDescent="0.2">
      <c r="M182" s="46">
        <f t="shared" si="3"/>
        <v>164</v>
      </c>
      <c r="N182" s="275"/>
      <c r="O182" s="275"/>
      <c r="P182" s="275"/>
      <c r="Q182" s="121"/>
      <c r="R182" s="137"/>
      <c r="S182" s="122"/>
      <c r="T182" s="137"/>
    </row>
    <row r="183" spans="13:20" x14ac:dyDescent="0.2">
      <c r="M183" s="46">
        <f t="shared" si="3"/>
        <v>165</v>
      </c>
      <c r="N183" s="275"/>
      <c r="O183" s="275"/>
      <c r="P183" s="275"/>
      <c r="Q183" s="121"/>
      <c r="R183" s="137"/>
      <c r="S183" s="122"/>
      <c r="T183" s="137"/>
    </row>
    <row r="184" spans="13:20" x14ac:dyDescent="0.2">
      <c r="M184" s="46">
        <f t="shared" si="3"/>
        <v>166</v>
      </c>
      <c r="N184" s="275"/>
      <c r="O184" s="275"/>
      <c r="P184" s="275"/>
      <c r="Q184" s="121"/>
      <c r="R184" s="137"/>
      <c r="S184" s="122"/>
      <c r="T184" s="137"/>
    </row>
    <row r="185" spans="13:20" x14ac:dyDescent="0.2">
      <c r="M185" s="46">
        <f t="shared" si="3"/>
        <v>167</v>
      </c>
      <c r="N185" s="275"/>
      <c r="O185" s="275"/>
      <c r="P185" s="275"/>
      <c r="Q185" s="121"/>
      <c r="R185" s="137"/>
      <c r="S185" s="122"/>
      <c r="T185" s="137"/>
    </row>
    <row r="186" spans="13:20" x14ac:dyDescent="0.2">
      <c r="M186" s="46">
        <f t="shared" si="3"/>
        <v>168</v>
      </c>
      <c r="N186" s="275"/>
      <c r="O186" s="275"/>
      <c r="P186" s="275"/>
      <c r="Q186" s="121"/>
      <c r="R186" s="137"/>
      <c r="S186" s="122"/>
      <c r="T186" s="137"/>
    </row>
    <row r="187" spans="13:20" x14ac:dyDescent="0.2">
      <c r="M187" s="46">
        <f t="shared" si="3"/>
        <v>169</v>
      </c>
      <c r="N187" s="275"/>
      <c r="O187" s="275"/>
      <c r="P187" s="275"/>
      <c r="Q187" s="121"/>
      <c r="R187" s="137"/>
      <c r="S187" s="122"/>
      <c r="T187" s="137"/>
    </row>
    <row r="188" spans="13:20" x14ac:dyDescent="0.2">
      <c r="M188" s="46">
        <f t="shared" si="3"/>
        <v>170</v>
      </c>
      <c r="N188" s="275"/>
      <c r="O188" s="275"/>
      <c r="P188" s="275"/>
      <c r="Q188" s="121"/>
      <c r="R188" s="137"/>
      <c r="S188" s="122"/>
      <c r="T188" s="137"/>
    </row>
    <row r="189" spans="13:20" x14ac:dyDescent="0.2">
      <c r="M189" s="46">
        <f t="shared" si="3"/>
        <v>171</v>
      </c>
      <c r="N189" s="275"/>
      <c r="O189" s="275"/>
      <c r="P189" s="275"/>
      <c r="Q189" s="121"/>
      <c r="R189" s="137"/>
      <c r="S189" s="122"/>
      <c r="T189" s="137"/>
    </row>
    <row r="190" spans="13:20" x14ac:dyDescent="0.2">
      <c r="M190" s="46">
        <f t="shared" si="3"/>
        <v>172</v>
      </c>
      <c r="N190" s="275"/>
      <c r="O190" s="275"/>
      <c r="P190" s="275"/>
      <c r="Q190" s="121"/>
      <c r="R190" s="137"/>
      <c r="S190" s="122"/>
      <c r="T190" s="137"/>
    </row>
    <row r="191" spans="13:20" x14ac:dyDescent="0.2">
      <c r="M191" s="46">
        <f t="shared" si="3"/>
        <v>173</v>
      </c>
      <c r="N191" s="275"/>
      <c r="O191" s="275"/>
      <c r="P191" s="275"/>
      <c r="Q191" s="121"/>
      <c r="R191" s="137"/>
      <c r="S191" s="122"/>
      <c r="T191" s="137"/>
    </row>
    <row r="192" spans="13:20" x14ac:dyDescent="0.2">
      <c r="M192" s="46">
        <f t="shared" si="3"/>
        <v>174</v>
      </c>
      <c r="N192" s="275"/>
      <c r="O192" s="275"/>
      <c r="P192" s="275"/>
      <c r="Q192" s="121"/>
      <c r="R192" s="137"/>
      <c r="S192" s="122"/>
      <c r="T192" s="137"/>
    </row>
    <row r="193" spans="13:20" x14ac:dyDescent="0.2">
      <c r="M193" s="46">
        <f t="shared" si="3"/>
        <v>175</v>
      </c>
      <c r="N193" s="275"/>
      <c r="O193" s="275"/>
      <c r="P193" s="275"/>
      <c r="Q193" s="121"/>
      <c r="R193" s="137"/>
      <c r="S193" s="122"/>
      <c r="T193" s="137"/>
    </row>
    <row r="194" spans="13:20" x14ac:dyDescent="0.2">
      <c r="M194" s="46">
        <f t="shared" si="3"/>
        <v>176</v>
      </c>
      <c r="N194" s="275"/>
      <c r="O194" s="275"/>
      <c r="P194" s="275"/>
      <c r="Q194" s="121"/>
      <c r="R194" s="137"/>
      <c r="S194" s="122"/>
      <c r="T194" s="137"/>
    </row>
    <row r="195" spans="13:20" x14ac:dyDescent="0.2">
      <c r="M195" s="46">
        <f t="shared" si="3"/>
        <v>177</v>
      </c>
      <c r="N195" s="275"/>
      <c r="O195" s="275"/>
      <c r="P195" s="275"/>
      <c r="Q195" s="121"/>
      <c r="R195" s="137"/>
      <c r="S195" s="122"/>
      <c r="T195" s="137"/>
    </row>
    <row r="196" spans="13:20" x14ac:dyDescent="0.2">
      <c r="M196" s="46">
        <f t="shared" si="3"/>
        <v>178</v>
      </c>
      <c r="N196" s="275"/>
      <c r="O196" s="275"/>
      <c r="P196" s="275"/>
      <c r="Q196" s="121"/>
      <c r="R196" s="137"/>
      <c r="S196" s="122"/>
      <c r="T196" s="137"/>
    </row>
    <row r="197" spans="13:20" x14ac:dyDescent="0.2">
      <c r="M197" s="46">
        <f t="shared" si="3"/>
        <v>179</v>
      </c>
      <c r="N197" s="275"/>
      <c r="O197" s="275"/>
      <c r="P197" s="275"/>
      <c r="Q197" s="121"/>
      <c r="R197" s="137"/>
      <c r="S197" s="122"/>
      <c r="T197" s="137"/>
    </row>
    <row r="198" spans="13:20" x14ac:dyDescent="0.2">
      <c r="M198" s="46">
        <f t="shared" si="3"/>
        <v>180</v>
      </c>
      <c r="N198" s="275"/>
      <c r="O198" s="275"/>
      <c r="P198" s="275"/>
      <c r="Q198" s="121"/>
      <c r="R198" s="137"/>
      <c r="S198" s="122"/>
      <c r="T198" s="137"/>
    </row>
    <row r="199" spans="13:20" x14ac:dyDescent="0.2">
      <c r="M199" s="46">
        <f t="shared" si="3"/>
        <v>181</v>
      </c>
      <c r="N199" s="275"/>
      <c r="O199" s="275"/>
      <c r="P199" s="275"/>
      <c r="Q199" s="121"/>
      <c r="R199" s="137"/>
      <c r="S199" s="122"/>
      <c r="T199" s="137"/>
    </row>
    <row r="200" spans="13:20" x14ac:dyDescent="0.2">
      <c r="M200" s="46">
        <f t="shared" si="3"/>
        <v>182</v>
      </c>
      <c r="N200" s="275"/>
      <c r="O200" s="275"/>
      <c r="P200" s="275"/>
      <c r="Q200" s="121"/>
      <c r="R200" s="137"/>
      <c r="S200" s="122"/>
      <c r="T200" s="137"/>
    </row>
    <row r="201" spans="13:20" x14ac:dyDescent="0.2">
      <c r="M201" s="46">
        <f t="shared" si="3"/>
        <v>183</v>
      </c>
      <c r="N201" s="275"/>
      <c r="O201" s="275"/>
      <c r="P201" s="275"/>
      <c r="Q201" s="121"/>
      <c r="R201" s="137"/>
      <c r="S201" s="122"/>
      <c r="T201" s="137"/>
    </row>
    <row r="202" spans="13:20" x14ac:dyDescent="0.2">
      <c r="M202" s="46">
        <f t="shared" si="3"/>
        <v>184</v>
      </c>
      <c r="N202" s="275"/>
      <c r="O202" s="275"/>
      <c r="P202" s="275"/>
      <c r="Q202" s="121"/>
      <c r="R202" s="137"/>
      <c r="S202" s="122"/>
      <c r="T202" s="137"/>
    </row>
    <row r="203" spans="13:20" x14ac:dyDescent="0.2">
      <c r="M203" s="46">
        <f t="shared" si="3"/>
        <v>185</v>
      </c>
      <c r="N203" s="275"/>
      <c r="O203" s="275"/>
      <c r="P203" s="275"/>
      <c r="Q203" s="121"/>
      <c r="R203" s="137"/>
      <c r="S203" s="122"/>
      <c r="T203" s="137"/>
    </row>
    <row r="204" spans="13:20" x14ac:dyDescent="0.2">
      <c r="M204" s="46">
        <f t="shared" si="3"/>
        <v>186</v>
      </c>
      <c r="N204" s="275"/>
      <c r="O204" s="275"/>
      <c r="P204" s="275"/>
      <c r="Q204" s="121"/>
      <c r="R204" s="137"/>
      <c r="S204" s="122"/>
      <c r="T204" s="137"/>
    </row>
    <row r="205" spans="13:20" x14ac:dyDescent="0.2">
      <c r="M205" s="46">
        <f t="shared" si="3"/>
        <v>187</v>
      </c>
      <c r="N205" s="275"/>
      <c r="O205" s="275"/>
      <c r="P205" s="275"/>
      <c r="Q205" s="121"/>
      <c r="R205" s="137"/>
      <c r="S205" s="122"/>
      <c r="T205" s="137"/>
    </row>
    <row r="206" spans="13:20" x14ac:dyDescent="0.2">
      <c r="M206" s="46">
        <f t="shared" si="3"/>
        <v>188</v>
      </c>
      <c r="N206" s="275"/>
      <c r="O206" s="275"/>
      <c r="P206" s="275"/>
      <c r="Q206" s="121"/>
      <c r="R206" s="137"/>
      <c r="S206" s="122"/>
      <c r="T206" s="137"/>
    </row>
    <row r="207" spans="13:20" x14ac:dyDescent="0.2">
      <c r="M207" s="46">
        <f t="shared" si="3"/>
        <v>189</v>
      </c>
      <c r="N207" s="275"/>
      <c r="O207" s="275"/>
      <c r="P207" s="275"/>
      <c r="Q207" s="121"/>
      <c r="R207" s="137"/>
      <c r="S207" s="122"/>
      <c r="T207" s="137"/>
    </row>
    <row r="208" spans="13:20" x14ac:dyDescent="0.2">
      <c r="M208" s="46">
        <f t="shared" si="3"/>
        <v>190</v>
      </c>
      <c r="N208" s="275"/>
      <c r="O208" s="275"/>
      <c r="P208" s="275"/>
      <c r="Q208" s="121"/>
      <c r="R208" s="137"/>
      <c r="S208" s="122"/>
      <c r="T208" s="137"/>
    </row>
    <row r="209" spans="13:20" x14ac:dyDescent="0.2">
      <c r="M209" s="46">
        <f t="shared" si="3"/>
        <v>191</v>
      </c>
      <c r="N209" s="275"/>
      <c r="O209" s="275"/>
      <c r="P209" s="275"/>
      <c r="Q209" s="121"/>
      <c r="R209" s="137"/>
      <c r="S209" s="122"/>
      <c r="T209" s="137"/>
    </row>
    <row r="210" spans="13:20" x14ac:dyDescent="0.2">
      <c r="M210" s="46">
        <f t="shared" si="3"/>
        <v>192</v>
      </c>
      <c r="N210" s="275"/>
      <c r="O210" s="275"/>
      <c r="P210" s="275"/>
      <c r="Q210" s="121"/>
      <c r="R210" s="137"/>
      <c r="S210" s="122"/>
      <c r="T210" s="137"/>
    </row>
    <row r="211" spans="13:20" x14ac:dyDescent="0.2">
      <c r="M211" s="46">
        <f t="shared" si="3"/>
        <v>193</v>
      </c>
      <c r="N211" s="275"/>
      <c r="O211" s="275"/>
      <c r="P211" s="275"/>
      <c r="Q211" s="121"/>
      <c r="R211" s="137"/>
      <c r="S211" s="122"/>
      <c r="T211" s="137"/>
    </row>
    <row r="212" spans="13:20" x14ac:dyDescent="0.2">
      <c r="M212" s="46">
        <f t="shared" si="3"/>
        <v>194</v>
      </c>
      <c r="N212" s="275"/>
      <c r="O212" s="275"/>
      <c r="P212" s="275"/>
      <c r="Q212" s="121"/>
      <c r="R212" s="137"/>
      <c r="S212" s="122"/>
      <c r="T212" s="137"/>
    </row>
    <row r="213" spans="13:20" x14ac:dyDescent="0.2">
      <c r="M213" s="46">
        <f t="shared" ref="M213:M248" si="4">M212+1</f>
        <v>195</v>
      </c>
      <c r="N213" s="275"/>
      <c r="O213" s="275"/>
      <c r="P213" s="275"/>
      <c r="Q213" s="121"/>
      <c r="R213" s="137"/>
      <c r="S213" s="122"/>
      <c r="T213" s="137"/>
    </row>
    <row r="214" spans="13:20" x14ac:dyDescent="0.2">
      <c r="M214" s="46">
        <f t="shared" si="4"/>
        <v>196</v>
      </c>
      <c r="N214" s="275"/>
      <c r="O214" s="275"/>
      <c r="P214" s="275"/>
      <c r="Q214" s="121"/>
      <c r="R214" s="137"/>
      <c r="S214" s="122"/>
      <c r="T214" s="137"/>
    </row>
    <row r="215" spans="13:20" x14ac:dyDescent="0.2">
      <c r="M215" s="46">
        <f t="shared" si="4"/>
        <v>197</v>
      </c>
      <c r="N215" s="275"/>
      <c r="O215" s="275"/>
      <c r="P215" s="275"/>
      <c r="Q215" s="121"/>
      <c r="R215" s="137"/>
      <c r="S215" s="122"/>
      <c r="T215" s="137"/>
    </row>
    <row r="216" spans="13:20" x14ac:dyDescent="0.2">
      <c r="M216" s="46">
        <f t="shared" si="4"/>
        <v>198</v>
      </c>
      <c r="N216" s="275"/>
      <c r="O216" s="275"/>
      <c r="P216" s="275"/>
      <c r="Q216" s="121"/>
      <c r="R216" s="137"/>
      <c r="S216" s="122"/>
      <c r="T216" s="137"/>
    </row>
    <row r="217" spans="13:20" x14ac:dyDescent="0.2">
      <c r="M217" s="46">
        <f t="shared" si="4"/>
        <v>199</v>
      </c>
      <c r="N217" s="275"/>
      <c r="O217" s="275"/>
      <c r="P217" s="275"/>
      <c r="Q217" s="121"/>
      <c r="R217" s="137"/>
      <c r="S217" s="122"/>
      <c r="T217" s="137"/>
    </row>
    <row r="218" spans="13:20" x14ac:dyDescent="0.2">
      <c r="M218" s="46">
        <f t="shared" si="4"/>
        <v>200</v>
      </c>
      <c r="N218" s="275"/>
      <c r="O218" s="275"/>
      <c r="P218" s="275"/>
      <c r="Q218" s="121"/>
      <c r="R218" s="137"/>
      <c r="S218" s="122"/>
      <c r="T218" s="137"/>
    </row>
    <row r="219" spans="13:20" x14ac:dyDescent="0.2">
      <c r="M219" s="46">
        <f t="shared" si="4"/>
        <v>201</v>
      </c>
      <c r="N219" s="275"/>
      <c r="O219" s="275"/>
      <c r="P219" s="275"/>
      <c r="Q219" s="121"/>
      <c r="R219" s="137"/>
      <c r="S219" s="122"/>
      <c r="T219" s="137"/>
    </row>
    <row r="220" spans="13:20" x14ac:dyDescent="0.2">
      <c r="M220" s="46">
        <f t="shared" si="4"/>
        <v>202</v>
      </c>
      <c r="N220" s="275"/>
      <c r="O220" s="275"/>
      <c r="P220" s="275"/>
      <c r="Q220" s="121"/>
      <c r="R220" s="137"/>
      <c r="S220" s="122"/>
      <c r="T220" s="137"/>
    </row>
    <row r="221" spans="13:20" x14ac:dyDescent="0.2">
      <c r="M221" s="46">
        <f t="shared" si="4"/>
        <v>203</v>
      </c>
      <c r="N221" s="275"/>
      <c r="O221" s="275"/>
      <c r="P221" s="275"/>
      <c r="Q221" s="121"/>
      <c r="R221" s="137"/>
      <c r="S221" s="122"/>
      <c r="T221" s="137"/>
    </row>
    <row r="222" spans="13:20" x14ac:dyDescent="0.2">
      <c r="M222" s="46">
        <f t="shared" si="4"/>
        <v>204</v>
      </c>
      <c r="N222" s="275"/>
      <c r="O222" s="275"/>
      <c r="P222" s="275"/>
      <c r="Q222" s="121"/>
      <c r="R222" s="137"/>
      <c r="S222" s="122"/>
      <c r="T222" s="137"/>
    </row>
    <row r="223" spans="13:20" x14ac:dyDescent="0.2">
      <c r="M223" s="46">
        <f t="shared" si="4"/>
        <v>205</v>
      </c>
      <c r="N223" s="275"/>
      <c r="O223" s="275"/>
      <c r="P223" s="275"/>
      <c r="Q223" s="121"/>
      <c r="R223" s="137"/>
      <c r="S223" s="122"/>
      <c r="T223" s="137"/>
    </row>
    <row r="224" spans="13:20" x14ac:dyDescent="0.2">
      <c r="M224" s="46">
        <f t="shared" si="4"/>
        <v>206</v>
      </c>
      <c r="N224" s="275"/>
      <c r="O224" s="275"/>
      <c r="P224" s="275"/>
      <c r="Q224" s="121"/>
      <c r="R224" s="137"/>
      <c r="S224" s="122"/>
      <c r="T224" s="137"/>
    </row>
    <row r="225" spans="13:20" x14ac:dyDescent="0.2">
      <c r="M225" s="46">
        <f t="shared" si="4"/>
        <v>207</v>
      </c>
      <c r="N225" s="275"/>
      <c r="O225" s="275"/>
      <c r="P225" s="275"/>
      <c r="Q225" s="121"/>
      <c r="R225" s="137"/>
      <c r="S225" s="122"/>
      <c r="T225" s="137"/>
    </row>
    <row r="226" spans="13:20" x14ac:dyDescent="0.2">
      <c r="M226" s="46">
        <f t="shared" si="4"/>
        <v>208</v>
      </c>
      <c r="N226" s="275"/>
      <c r="O226" s="275"/>
      <c r="P226" s="275"/>
      <c r="Q226" s="121"/>
      <c r="R226" s="137"/>
      <c r="S226" s="122"/>
      <c r="T226" s="137"/>
    </row>
    <row r="227" spans="13:20" x14ac:dyDescent="0.2">
      <c r="M227" s="46">
        <f t="shared" si="4"/>
        <v>209</v>
      </c>
      <c r="N227" s="275"/>
      <c r="O227" s="275"/>
      <c r="P227" s="275"/>
      <c r="Q227" s="121"/>
      <c r="R227" s="137"/>
      <c r="S227" s="122"/>
      <c r="T227" s="137"/>
    </row>
    <row r="228" spans="13:20" x14ac:dyDescent="0.2">
      <c r="M228" s="46">
        <f t="shared" si="4"/>
        <v>210</v>
      </c>
      <c r="N228" s="275"/>
      <c r="O228" s="275"/>
      <c r="P228" s="275"/>
      <c r="Q228" s="121"/>
      <c r="R228" s="137"/>
      <c r="S228" s="122"/>
      <c r="T228" s="137"/>
    </row>
    <row r="229" spans="13:20" x14ac:dyDescent="0.2">
      <c r="M229" s="46">
        <f t="shared" si="4"/>
        <v>211</v>
      </c>
      <c r="N229" s="275"/>
      <c r="O229" s="275"/>
      <c r="P229" s="275"/>
      <c r="Q229" s="121"/>
      <c r="R229" s="137"/>
      <c r="S229" s="122"/>
      <c r="T229" s="137"/>
    </row>
    <row r="230" spans="13:20" x14ac:dyDescent="0.2">
      <c r="M230" s="46">
        <f t="shared" si="4"/>
        <v>212</v>
      </c>
      <c r="N230" s="275"/>
      <c r="O230" s="275"/>
      <c r="P230" s="275"/>
      <c r="Q230" s="121"/>
      <c r="R230" s="137"/>
      <c r="S230" s="122"/>
      <c r="T230" s="137"/>
    </row>
    <row r="231" spans="13:20" x14ac:dyDescent="0.2">
      <c r="M231" s="46">
        <f t="shared" si="4"/>
        <v>213</v>
      </c>
      <c r="N231" s="275"/>
      <c r="O231" s="275"/>
      <c r="P231" s="275"/>
      <c r="Q231" s="121"/>
      <c r="R231" s="137"/>
      <c r="S231" s="122"/>
      <c r="T231" s="137"/>
    </row>
    <row r="232" spans="13:20" x14ac:dyDescent="0.2">
      <c r="M232" s="46">
        <f t="shared" si="4"/>
        <v>214</v>
      </c>
      <c r="N232" s="275"/>
      <c r="O232" s="275"/>
      <c r="P232" s="275"/>
      <c r="Q232" s="121"/>
      <c r="R232" s="137"/>
      <c r="S232" s="122"/>
      <c r="T232" s="137"/>
    </row>
    <row r="233" spans="13:20" x14ac:dyDescent="0.2">
      <c r="M233" s="46">
        <f t="shared" si="4"/>
        <v>215</v>
      </c>
      <c r="N233" s="275"/>
      <c r="O233" s="275"/>
      <c r="P233" s="275"/>
      <c r="Q233" s="121"/>
      <c r="R233" s="137"/>
      <c r="S233" s="122"/>
      <c r="T233" s="137"/>
    </row>
    <row r="234" spans="13:20" x14ac:dyDescent="0.2">
      <c r="M234" s="46">
        <f t="shared" si="4"/>
        <v>216</v>
      </c>
      <c r="N234" s="275"/>
      <c r="O234" s="275"/>
      <c r="P234" s="275"/>
      <c r="Q234" s="121"/>
      <c r="R234" s="137"/>
      <c r="S234" s="122"/>
      <c r="T234" s="137"/>
    </row>
    <row r="235" spans="13:20" x14ac:dyDescent="0.2">
      <c r="M235" s="46">
        <f t="shared" si="4"/>
        <v>217</v>
      </c>
      <c r="N235" s="275"/>
      <c r="O235" s="275"/>
      <c r="P235" s="275"/>
      <c r="Q235" s="121"/>
      <c r="R235" s="137"/>
      <c r="S235" s="122"/>
      <c r="T235" s="137"/>
    </row>
    <row r="236" spans="13:20" x14ac:dyDescent="0.2">
      <c r="M236" s="46">
        <f t="shared" si="4"/>
        <v>218</v>
      </c>
      <c r="N236" s="275"/>
      <c r="O236" s="275"/>
      <c r="P236" s="275"/>
      <c r="Q236" s="121"/>
      <c r="R236" s="137"/>
      <c r="S236" s="122"/>
      <c r="T236" s="137"/>
    </row>
    <row r="237" spans="13:20" x14ac:dyDescent="0.2">
      <c r="M237" s="46">
        <f t="shared" si="4"/>
        <v>219</v>
      </c>
      <c r="N237" s="275"/>
      <c r="O237" s="275"/>
      <c r="P237" s="275"/>
      <c r="Q237" s="121"/>
      <c r="R237" s="137"/>
      <c r="S237" s="122"/>
      <c r="T237" s="137"/>
    </row>
    <row r="238" spans="13:20" x14ac:dyDescent="0.2">
      <c r="M238" s="46">
        <f t="shared" si="4"/>
        <v>220</v>
      </c>
      <c r="N238" s="275"/>
      <c r="O238" s="275"/>
      <c r="P238" s="275"/>
      <c r="Q238" s="121"/>
      <c r="R238" s="137"/>
      <c r="S238" s="122"/>
      <c r="T238" s="137"/>
    </row>
    <row r="239" spans="13:20" x14ac:dyDescent="0.2">
      <c r="M239" s="46">
        <f t="shared" si="4"/>
        <v>221</v>
      </c>
      <c r="N239" s="275"/>
      <c r="O239" s="275"/>
      <c r="P239" s="275"/>
      <c r="Q239" s="121"/>
      <c r="R239" s="137"/>
      <c r="S239" s="122"/>
      <c r="T239" s="137"/>
    </row>
    <row r="240" spans="13:20" x14ac:dyDescent="0.2">
      <c r="M240" s="46">
        <f t="shared" si="4"/>
        <v>222</v>
      </c>
      <c r="N240" s="275"/>
      <c r="O240" s="275"/>
      <c r="P240" s="275"/>
      <c r="Q240" s="121"/>
      <c r="R240" s="137"/>
      <c r="S240" s="122"/>
      <c r="T240" s="137"/>
    </row>
    <row r="241" spans="13:20" x14ac:dyDescent="0.2">
      <c r="M241" s="46">
        <f t="shared" si="4"/>
        <v>223</v>
      </c>
      <c r="N241" s="275"/>
      <c r="O241" s="275"/>
      <c r="P241" s="275"/>
      <c r="Q241" s="121"/>
      <c r="R241" s="137"/>
      <c r="S241" s="122"/>
      <c r="T241" s="137"/>
    </row>
    <row r="242" spans="13:20" x14ac:dyDescent="0.2">
      <c r="M242" s="46">
        <f t="shared" si="4"/>
        <v>224</v>
      </c>
      <c r="N242" s="275"/>
      <c r="O242" s="275"/>
      <c r="P242" s="275"/>
      <c r="Q242" s="121"/>
      <c r="R242" s="137"/>
      <c r="S242" s="122"/>
      <c r="T242" s="137"/>
    </row>
    <row r="243" spans="13:20" x14ac:dyDescent="0.2">
      <c r="M243" s="46">
        <f t="shared" si="4"/>
        <v>225</v>
      </c>
      <c r="N243" s="275"/>
      <c r="O243" s="275"/>
      <c r="P243" s="275"/>
      <c r="Q243" s="121"/>
      <c r="R243" s="137"/>
      <c r="S243" s="122"/>
      <c r="T243" s="137"/>
    </row>
    <row r="244" spans="13:20" x14ac:dyDescent="0.2">
      <c r="M244" s="46">
        <f t="shared" si="4"/>
        <v>226</v>
      </c>
      <c r="N244" s="275"/>
      <c r="O244" s="275"/>
      <c r="P244" s="275"/>
      <c r="Q244" s="121"/>
      <c r="R244" s="137"/>
      <c r="S244" s="122"/>
      <c r="T244" s="137"/>
    </row>
    <row r="245" spans="13:20" x14ac:dyDescent="0.2">
      <c r="M245" s="46">
        <f t="shared" si="4"/>
        <v>227</v>
      </c>
      <c r="N245" s="275"/>
      <c r="O245" s="275"/>
      <c r="P245" s="275"/>
      <c r="Q245" s="121"/>
      <c r="R245" s="137"/>
      <c r="S245" s="122"/>
      <c r="T245" s="137"/>
    </row>
    <row r="246" spans="13:20" x14ac:dyDescent="0.2">
      <c r="M246" s="46">
        <f t="shared" si="4"/>
        <v>228</v>
      </c>
      <c r="N246" s="275"/>
      <c r="O246" s="275"/>
      <c r="P246" s="275"/>
      <c r="Q246" s="121"/>
      <c r="R246" s="137"/>
      <c r="S246" s="122"/>
      <c r="T246" s="137"/>
    </row>
    <row r="247" spans="13:20" x14ac:dyDescent="0.2">
      <c r="M247" s="46">
        <f t="shared" si="4"/>
        <v>229</v>
      </c>
      <c r="N247" s="275"/>
      <c r="O247" s="275"/>
      <c r="P247" s="275"/>
      <c r="Q247" s="121"/>
      <c r="R247" s="137"/>
      <c r="S247" s="122"/>
      <c r="T247" s="137"/>
    </row>
    <row r="248" spans="13:20" x14ac:dyDescent="0.2">
      <c r="M248" s="46">
        <f t="shared" si="4"/>
        <v>230</v>
      </c>
      <c r="N248" s="275"/>
      <c r="O248" s="275"/>
      <c r="P248" s="275"/>
      <c r="Q248" s="121"/>
      <c r="R248" s="137"/>
      <c r="S248" s="122"/>
      <c r="T248" s="137"/>
    </row>
    <row r="249" spans="13:20" x14ac:dyDescent="0.2">
      <c r="M249" s="46"/>
    </row>
    <row r="250" spans="13:20" x14ac:dyDescent="0.2">
      <c r="M250" s="46"/>
    </row>
    <row r="251" spans="13:20" x14ac:dyDescent="0.2">
      <c r="M251" s="46"/>
    </row>
    <row r="252" spans="13:20" x14ac:dyDescent="0.2">
      <c r="M252" s="46"/>
    </row>
    <row r="253" spans="13:20" x14ac:dyDescent="0.2">
      <c r="M253" s="46"/>
    </row>
    <row r="254" spans="13:20" x14ac:dyDescent="0.2">
      <c r="M254" s="46"/>
    </row>
    <row r="255" spans="13:20" x14ac:dyDescent="0.2">
      <c r="M255" s="46"/>
    </row>
    <row r="256" spans="13:20" x14ac:dyDescent="0.2">
      <c r="M256" s="46"/>
    </row>
    <row r="257" spans="13:13" x14ac:dyDescent="0.2">
      <c r="M257" s="46"/>
    </row>
    <row r="258" spans="13:13" x14ac:dyDescent="0.2">
      <c r="M258" s="46"/>
    </row>
    <row r="259" spans="13:13" x14ac:dyDescent="0.2">
      <c r="M259" s="46"/>
    </row>
    <row r="260" spans="13:13" x14ac:dyDescent="0.2">
      <c r="M260" s="46"/>
    </row>
    <row r="261" spans="13:13" x14ac:dyDescent="0.2">
      <c r="M261" s="46"/>
    </row>
    <row r="262" spans="13:13" x14ac:dyDescent="0.2">
      <c r="M262" s="46"/>
    </row>
    <row r="263" spans="13:13" x14ac:dyDescent="0.2">
      <c r="M263" s="46"/>
    </row>
    <row r="264" spans="13:13" x14ac:dyDescent="0.2">
      <c r="M264" s="46"/>
    </row>
  </sheetData>
  <sheetProtection password="CC6F" sheet="1" objects="1" scenarios="1" formatColumns="0" selectLockedCells="1"/>
  <mergeCells count="319">
    <mergeCell ref="N248:P248"/>
    <mergeCell ref="N242:P242"/>
    <mergeCell ref="N243:P243"/>
    <mergeCell ref="N244:P244"/>
    <mergeCell ref="N245:P245"/>
    <mergeCell ref="N238:P238"/>
    <mergeCell ref="N239:P239"/>
    <mergeCell ref="N240:P240"/>
    <mergeCell ref="N241:P241"/>
    <mergeCell ref="N246:P246"/>
    <mergeCell ref="N224:P224"/>
    <mergeCell ref="N225:P225"/>
    <mergeCell ref="N226:P226"/>
    <mergeCell ref="N227:P227"/>
    <mergeCell ref="N228:P228"/>
    <mergeCell ref="N229:P229"/>
    <mergeCell ref="N230:P230"/>
    <mergeCell ref="N231:P231"/>
    <mergeCell ref="N247:P247"/>
    <mergeCell ref="N232:P232"/>
    <mergeCell ref="N233:P233"/>
    <mergeCell ref="N234:P234"/>
    <mergeCell ref="N235:P235"/>
    <mergeCell ref="N236:P236"/>
    <mergeCell ref="N237:P237"/>
    <mergeCell ref="N215:P215"/>
    <mergeCell ref="N216:P216"/>
    <mergeCell ref="N217:P217"/>
    <mergeCell ref="N218:P218"/>
    <mergeCell ref="N219:P219"/>
    <mergeCell ref="N220:P220"/>
    <mergeCell ref="N221:P221"/>
    <mergeCell ref="N222:P222"/>
    <mergeCell ref="N223:P223"/>
    <mergeCell ref="N206:P206"/>
    <mergeCell ref="N207:P207"/>
    <mergeCell ref="N208:P208"/>
    <mergeCell ref="N209:P209"/>
    <mergeCell ref="N210:P210"/>
    <mergeCell ref="N211:P211"/>
    <mergeCell ref="N212:P212"/>
    <mergeCell ref="N213:P213"/>
    <mergeCell ref="N214:P214"/>
    <mergeCell ref="N197:P197"/>
    <mergeCell ref="N198:P198"/>
    <mergeCell ref="N199:P199"/>
    <mergeCell ref="N200:P200"/>
    <mergeCell ref="N201:P201"/>
    <mergeCell ref="N202:P202"/>
    <mergeCell ref="N203:P203"/>
    <mergeCell ref="N204:P204"/>
    <mergeCell ref="N205:P205"/>
    <mergeCell ref="N188:P188"/>
    <mergeCell ref="N189:P189"/>
    <mergeCell ref="N190:P190"/>
    <mergeCell ref="N191:P191"/>
    <mergeCell ref="N192:P192"/>
    <mergeCell ref="N193:P193"/>
    <mergeCell ref="N194:P194"/>
    <mergeCell ref="N195:P195"/>
    <mergeCell ref="N196:P196"/>
    <mergeCell ref="N179:P179"/>
    <mergeCell ref="N180:P180"/>
    <mergeCell ref="N181:P181"/>
    <mergeCell ref="N182:P182"/>
    <mergeCell ref="N183:P183"/>
    <mergeCell ref="N184:P184"/>
    <mergeCell ref="N185:P185"/>
    <mergeCell ref="N186:P186"/>
    <mergeCell ref="N187:P187"/>
    <mergeCell ref="N170:P170"/>
    <mergeCell ref="N171:P171"/>
    <mergeCell ref="N172:P172"/>
    <mergeCell ref="N173:P173"/>
    <mergeCell ref="N174:P174"/>
    <mergeCell ref="N175:P175"/>
    <mergeCell ref="N176:P176"/>
    <mergeCell ref="N177:P177"/>
    <mergeCell ref="N178:P178"/>
    <mergeCell ref="N161:P161"/>
    <mergeCell ref="N162:P162"/>
    <mergeCell ref="N163:P163"/>
    <mergeCell ref="N164:P164"/>
    <mergeCell ref="N165:P165"/>
    <mergeCell ref="N166:P166"/>
    <mergeCell ref="N167:P167"/>
    <mergeCell ref="N168:P168"/>
    <mergeCell ref="N169:P169"/>
    <mergeCell ref="N152:P152"/>
    <mergeCell ref="N153:P153"/>
    <mergeCell ref="N154:P154"/>
    <mergeCell ref="N155:P155"/>
    <mergeCell ref="N156:P156"/>
    <mergeCell ref="N157:P157"/>
    <mergeCell ref="N158:P158"/>
    <mergeCell ref="N159:P159"/>
    <mergeCell ref="N160:P160"/>
    <mergeCell ref="N143:P143"/>
    <mergeCell ref="N144:P144"/>
    <mergeCell ref="N145:P145"/>
    <mergeCell ref="N146:P146"/>
    <mergeCell ref="N147:P147"/>
    <mergeCell ref="N148:P148"/>
    <mergeCell ref="N149:P149"/>
    <mergeCell ref="N150:P150"/>
    <mergeCell ref="N151:P151"/>
    <mergeCell ref="N134:P134"/>
    <mergeCell ref="N135:P135"/>
    <mergeCell ref="N136:P136"/>
    <mergeCell ref="N137:P137"/>
    <mergeCell ref="N138:P138"/>
    <mergeCell ref="N139:P139"/>
    <mergeCell ref="N140:P140"/>
    <mergeCell ref="N141:P141"/>
    <mergeCell ref="N142:P142"/>
    <mergeCell ref="N125:P125"/>
    <mergeCell ref="N126:P126"/>
    <mergeCell ref="N127:P127"/>
    <mergeCell ref="N128:P128"/>
    <mergeCell ref="N129:P129"/>
    <mergeCell ref="N130:P130"/>
    <mergeCell ref="N131:P131"/>
    <mergeCell ref="N132:P132"/>
    <mergeCell ref="N133:P133"/>
    <mergeCell ref="N116:P116"/>
    <mergeCell ref="N117:P117"/>
    <mergeCell ref="N118:P118"/>
    <mergeCell ref="N119:P119"/>
    <mergeCell ref="N120:P120"/>
    <mergeCell ref="N121:P121"/>
    <mergeCell ref="N122:P122"/>
    <mergeCell ref="N123:P123"/>
    <mergeCell ref="N124:P124"/>
    <mergeCell ref="N107:P107"/>
    <mergeCell ref="N108:P108"/>
    <mergeCell ref="N109:P109"/>
    <mergeCell ref="N110:P110"/>
    <mergeCell ref="N111:P111"/>
    <mergeCell ref="N112:P112"/>
    <mergeCell ref="N113:P113"/>
    <mergeCell ref="N114:P114"/>
    <mergeCell ref="N115:P115"/>
    <mergeCell ref="N98:P98"/>
    <mergeCell ref="N99:P99"/>
    <mergeCell ref="N100:P100"/>
    <mergeCell ref="N101:P101"/>
    <mergeCell ref="N102:P102"/>
    <mergeCell ref="N103:P103"/>
    <mergeCell ref="N104:P104"/>
    <mergeCell ref="N105:P105"/>
    <mergeCell ref="N106:P106"/>
    <mergeCell ref="N89:P89"/>
    <mergeCell ref="N90:P90"/>
    <mergeCell ref="N91:P91"/>
    <mergeCell ref="N92:P92"/>
    <mergeCell ref="N93:P93"/>
    <mergeCell ref="N94:P94"/>
    <mergeCell ref="N95:P95"/>
    <mergeCell ref="N96:P96"/>
    <mergeCell ref="N97:P97"/>
    <mergeCell ref="B82:D82"/>
    <mergeCell ref="N82:P82"/>
    <mergeCell ref="B83:D83"/>
    <mergeCell ref="N83:P83"/>
    <mergeCell ref="N84:P84"/>
    <mergeCell ref="N85:P85"/>
    <mergeCell ref="N86:P86"/>
    <mergeCell ref="N87:P87"/>
    <mergeCell ref="N88:P88"/>
    <mergeCell ref="B77:D77"/>
    <mergeCell ref="N77:P77"/>
    <mergeCell ref="B78:D78"/>
    <mergeCell ref="N78:P78"/>
    <mergeCell ref="B79:D79"/>
    <mergeCell ref="N79:P79"/>
    <mergeCell ref="B80:D80"/>
    <mergeCell ref="N80:P80"/>
    <mergeCell ref="B81:D81"/>
    <mergeCell ref="N81:P81"/>
    <mergeCell ref="B72:D72"/>
    <mergeCell ref="N72:P72"/>
    <mergeCell ref="B73:D73"/>
    <mergeCell ref="N73:P73"/>
    <mergeCell ref="B74:D74"/>
    <mergeCell ref="N74:P74"/>
    <mergeCell ref="B75:D75"/>
    <mergeCell ref="N75:P75"/>
    <mergeCell ref="B76:D76"/>
    <mergeCell ref="N76:P76"/>
    <mergeCell ref="B67:D67"/>
    <mergeCell ref="N67:P67"/>
    <mergeCell ref="B68:D68"/>
    <mergeCell ref="N68:P68"/>
    <mergeCell ref="B69:D69"/>
    <mergeCell ref="N69:P69"/>
    <mergeCell ref="B70:D70"/>
    <mergeCell ref="N70:P70"/>
    <mergeCell ref="B71:D71"/>
    <mergeCell ref="N71:P71"/>
    <mergeCell ref="B62:D62"/>
    <mergeCell ref="N62:P62"/>
    <mergeCell ref="B63:D63"/>
    <mergeCell ref="N63:P63"/>
    <mergeCell ref="B64:D64"/>
    <mergeCell ref="N64:P64"/>
    <mergeCell ref="B65:D65"/>
    <mergeCell ref="N65:P65"/>
    <mergeCell ref="B66:D66"/>
    <mergeCell ref="N66:P66"/>
    <mergeCell ref="B57:D57"/>
    <mergeCell ref="N57:P57"/>
    <mergeCell ref="B58:D58"/>
    <mergeCell ref="N58:P58"/>
    <mergeCell ref="B59:D59"/>
    <mergeCell ref="N59:P59"/>
    <mergeCell ref="B60:D60"/>
    <mergeCell ref="N60:P60"/>
    <mergeCell ref="B61:D61"/>
    <mergeCell ref="N61:P61"/>
    <mergeCell ref="B52:D52"/>
    <mergeCell ref="N52:P52"/>
    <mergeCell ref="B53:D53"/>
    <mergeCell ref="N53:P53"/>
    <mergeCell ref="B54:D54"/>
    <mergeCell ref="N54:P54"/>
    <mergeCell ref="B55:D55"/>
    <mergeCell ref="N55:P55"/>
    <mergeCell ref="B56:D56"/>
    <mergeCell ref="N56:P56"/>
    <mergeCell ref="B47:D47"/>
    <mergeCell ref="N47:P47"/>
    <mergeCell ref="B48:D48"/>
    <mergeCell ref="N48:P48"/>
    <mergeCell ref="B49:D49"/>
    <mergeCell ref="N49:P49"/>
    <mergeCell ref="B50:D50"/>
    <mergeCell ref="N50:P50"/>
    <mergeCell ref="B51:D51"/>
    <mergeCell ref="N51:P51"/>
    <mergeCell ref="B42:D42"/>
    <mergeCell ref="N42:P42"/>
    <mergeCell ref="B43:D43"/>
    <mergeCell ref="N43:P43"/>
    <mergeCell ref="B44:D44"/>
    <mergeCell ref="N44:P44"/>
    <mergeCell ref="B45:D45"/>
    <mergeCell ref="N45:P45"/>
    <mergeCell ref="B46:D46"/>
    <mergeCell ref="N46:P46"/>
    <mergeCell ref="B37:D37"/>
    <mergeCell ref="N37:P37"/>
    <mergeCell ref="B38:D38"/>
    <mergeCell ref="N38:P38"/>
    <mergeCell ref="B39:D39"/>
    <mergeCell ref="N39:P39"/>
    <mergeCell ref="B40:D40"/>
    <mergeCell ref="N40:P40"/>
    <mergeCell ref="B41:D41"/>
    <mergeCell ref="N41:P41"/>
    <mergeCell ref="B32:D32"/>
    <mergeCell ref="N32:P32"/>
    <mergeCell ref="B33:D33"/>
    <mergeCell ref="N33:P33"/>
    <mergeCell ref="B34:D34"/>
    <mergeCell ref="N34:P34"/>
    <mergeCell ref="B35:D35"/>
    <mergeCell ref="N35:P35"/>
    <mergeCell ref="B36:D36"/>
    <mergeCell ref="N36:P36"/>
    <mergeCell ref="B27:D27"/>
    <mergeCell ref="N27:P27"/>
    <mergeCell ref="B28:D28"/>
    <mergeCell ref="N28:P28"/>
    <mergeCell ref="B29:D29"/>
    <mergeCell ref="N29:P29"/>
    <mergeCell ref="B30:D30"/>
    <mergeCell ref="N30:P30"/>
    <mergeCell ref="B31:D31"/>
    <mergeCell ref="N31:P31"/>
    <mergeCell ref="B22:D22"/>
    <mergeCell ref="N22:P22"/>
    <mergeCell ref="B23:D23"/>
    <mergeCell ref="N23:P23"/>
    <mergeCell ref="B24:D24"/>
    <mergeCell ref="N24:P24"/>
    <mergeCell ref="B25:D25"/>
    <mergeCell ref="N25:P25"/>
    <mergeCell ref="B26:D26"/>
    <mergeCell ref="N26:P26"/>
    <mergeCell ref="B19:D19"/>
    <mergeCell ref="N19:P19"/>
    <mergeCell ref="E17:F17"/>
    <mergeCell ref="G17:H17"/>
    <mergeCell ref="I17:J17"/>
    <mergeCell ref="K17:L17"/>
    <mergeCell ref="B20:D20"/>
    <mergeCell ref="N20:P20"/>
    <mergeCell ref="B21:D21"/>
    <mergeCell ref="N21:P21"/>
    <mergeCell ref="B16:D18"/>
    <mergeCell ref="E16:F16"/>
    <mergeCell ref="G16:H16"/>
    <mergeCell ref="I16:J16"/>
    <mergeCell ref="K16:L16"/>
    <mergeCell ref="N16:P18"/>
    <mergeCell ref="Q16:R16"/>
    <mergeCell ref="S16:T16"/>
    <mergeCell ref="Q17:R17"/>
    <mergeCell ref="S17:T17"/>
    <mergeCell ref="A1:W1"/>
    <mergeCell ref="A2:W3"/>
    <mergeCell ref="A9:A13"/>
    <mergeCell ref="D9:E9"/>
    <mergeCell ref="G9:H9"/>
    <mergeCell ref="J9:K9"/>
    <mergeCell ref="N9:O9"/>
    <mergeCell ref="Q9:R9"/>
    <mergeCell ref="B14:L15"/>
    <mergeCell ref="M14:T15"/>
  </mergeCells>
  <phoneticPr fontId="7"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64"/>
  <sheetViews>
    <sheetView workbookViewId="0">
      <selection activeCell="F11" sqref="F11"/>
    </sheetView>
  </sheetViews>
  <sheetFormatPr defaultRowHeight="12.75" x14ac:dyDescent="0.2"/>
  <cols>
    <col min="1" max="4" width="9.140625" style="5"/>
    <col min="5" max="5" width="4" style="5" customWidth="1"/>
    <col min="6" max="6" width="11.140625" style="5" customWidth="1"/>
    <col min="7" max="7" width="9.7109375" style="5" customWidth="1"/>
    <col min="8" max="8" width="10.85546875" style="5" customWidth="1"/>
    <col min="9" max="9" width="9.140625" style="5"/>
    <col min="10" max="10" width="10.28515625" style="5" bestFit="1" customWidth="1"/>
    <col min="11" max="12" width="1.42578125" style="5" customWidth="1"/>
    <col min="13" max="15" width="9.140625" style="5"/>
    <col min="16" max="16" width="2.42578125" style="5" customWidth="1"/>
    <col min="17" max="17" width="4.42578125" style="5" customWidth="1"/>
    <col min="18" max="16384" width="9.140625" style="5"/>
  </cols>
  <sheetData>
    <row r="1" spans="1:25" ht="18" x14ac:dyDescent="0.25">
      <c r="A1" s="318" t="s">
        <v>16</v>
      </c>
      <c r="B1" s="318"/>
      <c r="C1" s="318"/>
      <c r="D1" s="318"/>
      <c r="E1" s="318"/>
      <c r="F1" s="318"/>
      <c r="G1" s="318"/>
      <c r="H1" s="318"/>
      <c r="I1" s="318"/>
      <c r="J1" s="318"/>
      <c r="K1" s="318"/>
      <c r="L1" s="318"/>
      <c r="M1" s="318"/>
      <c r="N1" s="318"/>
      <c r="O1" s="318"/>
      <c r="P1" s="318"/>
      <c r="Q1" s="318"/>
      <c r="R1" s="318"/>
      <c r="S1" s="318"/>
      <c r="T1" s="318"/>
      <c r="U1" s="318"/>
      <c r="V1" s="318"/>
    </row>
    <row r="2" spans="1:25" x14ac:dyDescent="0.2">
      <c r="A2" s="319" t="str">
        <f>'Budget Summary'!A2:U3</f>
        <v>(enter chapter designation)</v>
      </c>
      <c r="B2" s="319"/>
      <c r="C2" s="319"/>
      <c r="D2" s="319"/>
      <c r="E2" s="319"/>
      <c r="F2" s="319"/>
      <c r="G2" s="319"/>
      <c r="H2" s="319"/>
      <c r="I2" s="319"/>
      <c r="J2" s="319"/>
      <c r="K2" s="319"/>
      <c r="L2" s="319"/>
      <c r="M2" s="319"/>
      <c r="N2" s="319"/>
      <c r="O2" s="319"/>
      <c r="P2" s="319"/>
      <c r="Q2" s="319"/>
      <c r="R2" s="319"/>
      <c r="S2" s="319"/>
      <c r="T2" s="319"/>
      <c r="U2" s="319"/>
      <c r="V2" s="319"/>
    </row>
    <row r="3" spans="1:25" x14ac:dyDescent="0.2">
      <c r="A3" s="319"/>
      <c r="B3" s="319"/>
      <c r="C3" s="319"/>
      <c r="D3" s="319"/>
      <c r="E3" s="319"/>
      <c r="F3" s="319"/>
      <c r="G3" s="319"/>
      <c r="H3" s="319"/>
      <c r="I3" s="319"/>
      <c r="J3" s="319"/>
      <c r="K3" s="319"/>
      <c r="L3" s="319"/>
      <c r="M3" s="319"/>
      <c r="N3" s="319"/>
      <c r="O3" s="319"/>
      <c r="P3" s="319"/>
      <c r="Q3" s="319"/>
      <c r="R3" s="319"/>
      <c r="S3" s="319"/>
      <c r="T3" s="319"/>
      <c r="U3" s="319"/>
      <c r="V3" s="319"/>
    </row>
    <row r="6" spans="1:25" x14ac:dyDescent="0.2">
      <c r="F6" s="111" t="s">
        <v>11</v>
      </c>
      <c r="G6" s="112" t="s">
        <v>187</v>
      </c>
      <c r="H6" s="112" t="s">
        <v>12</v>
      </c>
      <c r="I6" s="112" t="s">
        <v>13</v>
      </c>
    </row>
    <row r="7" spans="1:25" x14ac:dyDescent="0.2">
      <c r="A7" s="309" t="s">
        <v>86</v>
      </c>
      <c r="B7" s="309"/>
      <c r="C7" s="309"/>
      <c r="D7" s="309"/>
      <c r="E7" s="309"/>
      <c r="F7" s="141" t="s">
        <v>29</v>
      </c>
      <c r="G7" s="92">
        <f>IF(ISERROR((F7-R46)+(F18-R18)+(F19-R19)+(F20-R20)),0,(F7-R46)+(F18-R18)+(F19-R19)+(F20-R20))</f>
        <v>0</v>
      </c>
      <c r="H7" s="92">
        <f>IF(ISERROR((G7-S46)+(G18-S18)+(G19-S19)+(G20-S20)),0,(G7-S46)+(G18-S18)+(G19-S19)+(G20-S20))</f>
        <v>0</v>
      </c>
      <c r="I7" s="113"/>
      <c r="L7" s="180" t="s">
        <v>137</v>
      </c>
      <c r="M7" s="168"/>
      <c r="N7" s="168"/>
      <c r="O7" s="168"/>
      <c r="P7" s="168"/>
      <c r="Q7" s="168"/>
      <c r="R7" s="179" t="s">
        <v>138</v>
      </c>
      <c r="S7" s="179"/>
      <c r="T7" s="168"/>
      <c r="U7" s="168"/>
      <c r="V7" s="168"/>
      <c r="W7" s="168"/>
      <c r="X7" s="168"/>
      <c r="Y7" s="168"/>
    </row>
    <row r="8" spans="1:25" x14ac:dyDescent="0.2">
      <c r="A8" s="5" t="s">
        <v>50</v>
      </c>
      <c r="G8" s="91"/>
      <c r="H8" s="91"/>
      <c r="I8" s="114"/>
      <c r="L8" s="179" t="s">
        <v>139</v>
      </c>
      <c r="M8" s="168"/>
      <c r="N8" s="168"/>
      <c r="O8" s="168"/>
      <c r="P8" s="168"/>
      <c r="Q8" s="168"/>
      <c r="R8" s="168"/>
      <c r="S8" s="168"/>
      <c r="T8" s="168"/>
      <c r="U8" s="168"/>
      <c r="V8" s="168"/>
      <c r="W8" s="168"/>
      <c r="X8" s="168"/>
      <c r="Y8" s="168"/>
    </row>
    <row r="9" spans="1:25" x14ac:dyDescent="0.2">
      <c r="A9" s="83" t="s">
        <v>51</v>
      </c>
      <c r="B9" s="83"/>
      <c r="C9" s="83"/>
      <c r="D9" s="83"/>
      <c r="E9" s="83"/>
      <c r="G9" s="91"/>
      <c r="H9" s="91"/>
      <c r="I9" s="114"/>
      <c r="L9" s="179" t="s">
        <v>140</v>
      </c>
      <c r="M9" s="168"/>
      <c r="N9" s="168"/>
      <c r="O9" s="168"/>
      <c r="P9" s="168"/>
      <c r="Q9" s="168"/>
      <c r="R9" s="168"/>
      <c r="S9" s="168"/>
      <c r="T9" s="168"/>
      <c r="U9" s="168"/>
      <c r="V9" s="168"/>
      <c r="W9" s="168"/>
      <c r="X9" s="168"/>
      <c r="Y9" s="168"/>
    </row>
    <row r="10" spans="1:25" x14ac:dyDescent="0.2">
      <c r="B10" s="312" t="s">
        <v>52</v>
      </c>
      <c r="C10" s="312"/>
      <c r="D10" s="312"/>
      <c r="E10" s="312"/>
      <c r="F10" s="21">
        <v>1400</v>
      </c>
      <c r="G10" s="201" t="s">
        <v>110</v>
      </c>
      <c r="H10" s="93">
        <v>1400</v>
      </c>
      <c r="I10" s="114">
        <v>0</v>
      </c>
    </row>
    <row r="11" spans="1:25" x14ac:dyDescent="0.2">
      <c r="B11" s="312" t="s">
        <v>54</v>
      </c>
      <c r="C11" s="312"/>
      <c r="D11" s="312"/>
      <c r="E11" s="312"/>
      <c r="F11" s="121">
        <v>140</v>
      </c>
      <c r="G11" s="123">
        <v>140</v>
      </c>
      <c r="H11" s="222" t="s">
        <v>110</v>
      </c>
      <c r="I11" s="113"/>
      <c r="L11" s="180" t="s">
        <v>141</v>
      </c>
      <c r="M11" s="168"/>
      <c r="N11" s="168"/>
      <c r="O11" s="168"/>
      <c r="P11" s="168"/>
      <c r="Q11" s="168"/>
      <c r="R11" s="181" t="s">
        <v>142</v>
      </c>
      <c r="S11" s="181"/>
      <c r="T11" s="168"/>
      <c r="U11" s="168"/>
      <c r="V11" s="168"/>
      <c r="W11" s="168"/>
      <c r="X11" s="168"/>
      <c r="Y11" s="168"/>
    </row>
    <row r="12" spans="1:25" x14ac:dyDescent="0.2">
      <c r="B12" s="312" t="s">
        <v>55</v>
      </c>
      <c r="C12" s="312"/>
      <c r="D12" s="312"/>
      <c r="E12" s="312"/>
      <c r="F12" s="25">
        <v>72.5</v>
      </c>
      <c r="G12" s="117" t="s">
        <v>110</v>
      </c>
      <c r="H12" s="45">
        <v>72.5</v>
      </c>
      <c r="I12" s="115"/>
      <c r="L12" s="179" t="s">
        <v>143</v>
      </c>
      <c r="M12" s="168"/>
      <c r="N12" s="168"/>
      <c r="O12" s="168"/>
      <c r="P12" s="168"/>
      <c r="Q12" s="168"/>
      <c r="R12" s="168"/>
      <c r="S12" s="168"/>
      <c r="T12" s="168"/>
      <c r="U12" s="168"/>
      <c r="V12" s="168"/>
      <c r="W12" s="168"/>
      <c r="X12" s="168"/>
      <c r="Y12" s="168"/>
    </row>
    <row r="13" spans="1:25" x14ac:dyDescent="0.2">
      <c r="L13" s="179" t="s">
        <v>144</v>
      </c>
      <c r="M13" s="168"/>
      <c r="N13" s="168"/>
      <c r="O13" s="168"/>
      <c r="P13" s="168"/>
      <c r="Q13" s="168"/>
      <c r="R13" s="168"/>
      <c r="S13" s="168"/>
      <c r="T13" s="168"/>
      <c r="U13" s="168"/>
      <c r="V13" s="168"/>
      <c r="W13" s="168"/>
      <c r="X13" s="168"/>
      <c r="Y13" s="168"/>
    </row>
    <row r="14" spans="1:25" x14ac:dyDescent="0.2">
      <c r="L14" s="178"/>
      <c r="W14" s="302" t="s">
        <v>109</v>
      </c>
      <c r="X14" s="303"/>
    </row>
    <row r="15" spans="1:25" x14ac:dyDescent="0.2">
      <c r="A15" s="316" t="s">
        <v>81</v>
      </c>
      <c r="B15" s="316"/>
      <c r="C15" s="316"/>
      <c r="D15" s="316"/>
      <c r="E15" s="316"/>
      <c r="F15" s="316"/>
      <c r="G15" s="316"/>
      <c r="H15" s="316"/>
      <c r="I15" s="316"/>
      <c r="J15" s="316"/>
      <c r="K15" s="317"/>
      <c r="L15" s="320" t="s">
        <v>85</v>
      </c>
      <c r="M15" s="320"/>
      <c r="N15" s="320"/>
      <c r="O15" s="320"/>
      <c r="P15" s="320"/>
      <c r="Q15" s="320"/>
      <c r="R15" s="320"/>
      <c r="S15" s="320"/>
      <c r="T15" s="320"/>
      <c r="U15" s="320"/>
      <c r="V15" s="320"/>
      <c r="W15" s="295" t="s">
        <v>112</v>
      </c>
      <c r="X15" s="296"/>
    </row>
    <row r="16" spans="1:25" x14ac:dyDescent="0.2">
      <c r="A16" s="84" t="s">
        <v>59</v>
      </c>
      <c r="B16" s="84"/>
      <c r="C16" s="84"/>
      <c r="D16" s="84"/>
      <c r="K16" s="96"/>
      <c r="M16" s="84" t="s">
        <v>59</v>
      </c>
      <c r="N16" s="84"/>
      <c r="O16" s="84"/>
      <c r="P16" s="84"/>
      <c r="W16" s="156"/>
      <c r="X16" s="157"/>
    </row>
    <row r="17" spans="1:24" x14ac:dyDescent="0.2">
      <c r="F17" s="89" t="s">
        <v>11</v>
      </c>
      <c r="G17" s="90" t="s">
        <v>187</v>
      </c>
      <c r="H17" s="90" t="s">
        <v>12</v>
      </c>
      <c r="I17" s="90" t="s">
        <v>13</v>
      </c>
      <c r="J17" s="94" t="s">
        <v>18</v>
      </c>
      <c r="K17" s="96"/>
      <c r="R17" s="89" t="s">
        <v>11</v>
      </c>
      <c r="S17" s="90" t="s">
        <v>187</v>
      </c>
      <c r="T17" s="90" t="s">
        <v>12</v>
      </c>
      <c r="U17" s="90" t="s">
        <v>13</v>
      </c>
      <c r="V17" s="94" t="s">
        <v>18</v>
      </c>
      <c r="W17" s="295"/>
      <c r="X17" s="296"/>
    </row>
    <row r="18" spans="1:24" x14ac:dyDescent="0.2">
      <c r="A18" s="312" t="s">
        <v>56</v>
      </c>
      <c r="B18" s="312"/>
      <c r="C18" s="312"/>
      <c r="D18" s="312"/>
      <c r="E18" s="312"/>
      <c r="F18" s="5">
        <f>F10</f>
        <v>1400</v>
      </c>
      <c r="G18" s="116" t="str">
        <f>G10</f>
        <v>-</v>
      </c>
      <c r="H18" s="91">
        <f>H10</f>
        <v>1400</v>
      </c>
      <c r="I18" s="116" t="s">
        <v>110</v>
      </c>
      <c r="J18" s="85">
        <f>SUM(F18:I18)</f>
        <v>2800</v>
      </c>
      <c r="K18" s="96"/>
      <c r="M18" s="312" t="s">
        <v>56</v>
      </c>
      <c r="N18" s="312"/>
      <c r="O18" s="312"/>
      <c r="P18" s="312"/>
      <c r="Q18" s="312"/>
      <c r="R18" s="5">
        <f>'Payments-FALL'!J8</f>
        <v>0</v>
      </c>
      <c r="S18" s="91">
        <f>'Payments-WINTER'!J8</f>
        <v>0</v>
      </c>
      <c r="T18" s="91">
        <f>'Payments-SPRING'!J8</f>
        <v>0</v>
      </c>
      <c r="U18" s="91">
        <f>'Payments-SUMMER'!J8</f>
        <v>0</v>
      </c>
      <c r="V18" s="85">
        <f>SUM(R18:U18)</f>
        <v>0</v>
      </c>
      <c r="W18" s="304">
        <f>J18-V18</f>
        <v>2800</v>
      </c>
      <c r="X18" s="305"/>
    </row>
    <row r="19" spans="1:24" x14ac:dyDescent="0.2">
      <c r="A19" s="313" t="s">
        <v>57</v>
      </c>
      <c r="B19" s="313"/>
      <c r="C19" s="313"/>
      <c r="D19" s="313"/>
      <c r="E19" s="313"/>
      <c r="F19" s="232">
        <f>IF(ISERROR(F11*Revenue!D13),0,F11*Revenue!D13)</f>
        <v>0</v>
      </c>
      <c r="G19" s="25">
        <f>IF(ISERROR(G11*Revenue!E13),0,G11*Revenue!E13)</f>
        <v>0</v>
      </c>
      <c r="H19" s="117" t="s">
        <v>110</v>
      </c>
      <c r="I19" s="117" t="s">
        <v>110</v>
      </c>
      <c r="J19" s="97">
        <f t="shared" ref="J19:J25" si="0">SUM(F19:I19)</f>
        <v>0</v>
      </c>
      <c r="K19" s="96"/>
      <c r="M19" s="313" t="s">
        <v>57</v>
      </c>
      <c r="N19" s="313"/>
      <c r="O19" s="313"/>
      <c r="P19" s="313"/>
      <c r="Q19" s="313"/>
      <c r="R19" s="25">
        <f>'Payments-FALL'!J9</f>
        <v>0</v>
      </c>
      <c r="S19" s="45">
        <f>'Payments-WINTER'!J9</f>
        <v>0</v>
      </c>
      <c r="T19" s="45">
        <f>'Payments-SPRING'!J9</f>
        <v>0</v>
      </c>
      <c r="U19" s="45">
        <f>'Payments-SUMMER'!J9</f>
        <v>0</v>
      </c>
      <c r="V19" s="97">
        <f t="shared" ref="V19:V25" si="1">SUM(R19:U19)</f>
        <v>0</v>
      </c>
      <c r="W19" s="295">
        <f t="shared" ref="W19:W54" si="2">J19-V19</f>
        <v>0</v>
      </c>
      <c r="X19" s="296"/>
    </row>
    <row r="20" spans="1:24" x14ac:dyDescent="0.2">
      <c r="A20" s="312" t="s">
        <v>53</v>
      </c>
      <c r="B20" s="312"/>
      <c r="C20" s="312"/>
      <c r="D20" s="312"/>
      <c r="E20" s="312"/>
      <c r="F20" s="5">
        <f>F12*Revenue!D8</f>
        <v>0</v>
      </c>
      <c r="G20" s="116" t="s">
        <v>110</v>
      </c>
      <c r="H20" s="91">
        <f>H12*Revenue!F8</f>
        <v>0</v>
      </c>
      <c r="I20" s="116" t="s">
        <v>110</v>
      </c>
      <c r="J20" s="85">
        <f t="shared" si="0"/>
        <v>0</v>
      </c>
      <c r="K20" s="96"/>
      <c r="M20" s="312" t="s">
        <v>53</v>
      </c>
      <c r="N20" s="312"/>
      <c r="O20" s="312"/>
      <c r="P20" s="312"/>
      <c r="Q20" s="312"/>
      <c r="R20" s="5">
        <f>'Payments-FALL'!J10</f>
        <v>0</v>
      </c>
      <c r="S20" s="91">
        <f>'Payments-WINTER'!J10</f>
        <v>0</v>
      </c>
      <c r="T20" s="45">
        <f>'Payments-SPRING'!J10</f>
        <v>0</v>
      </c>
      <c r="U20" s="91">
        <f>'Payments-SUMMER'!J10</f>
        <v>0</v>
      </c>
      <c r="V20" s="85">
        <f t="shared" si="1"/>
        <v>0</v>
      </c>
      <c r="W20" s="299">
        <f t="shared" si="2"/>
        <v>0</v>
      </c>
      <c r="X20" s="300"/>
    </row>
    <row r="21" spans="1:24" x14ac:dyDescent="0.2">
      <c r="A21" s="307" t="s">
        <v>58</v>
      </c>
      <c r="B21" s="307"/>
      <c r="C21" s="307"/>
      <c r="D21" s="307"/>
      <c r="E21" s="307"/>
      <c r="F21" s="121" t="s">
        <v>29</v>
      </c>
      <c r="G21" s="123" t="s">
        <v>29</v>
      </c>
      <c r="H21" s="123" t="s">
        <v>29</v>
      </c>
      <c r="I21" s="123" t="s">
        <v>29</v>
      </c>
      <c r="J21" s="97">
        <f t="shared" si="0"/>
        <v>0</v>
      </c>
      <c r="K21" s="96"/>
      <c r="M21" s="307" t="s">
        <v>58</v>
      </c>
      <c r="N21" s="307"/>
      <c r="O21" s="307"/>
      <c r="P21" s="307"/>
      <c r="Q21" s="307"/>
      <c r="R21" s="25">
        <f>'Payments-FALL'!J11</f>
        <v>0</v>
      </c>
      <c r="S21" s="91">
        <f>'Payments-WINTER'!J11</f>
        <v>0</v>
      </c>
      <c r="T21" s="45">
        <f>'Payments-SPRING'!J11</f>
        <v>0</v>
      </c>
      <c r="U21" s="45">
        <f>'Payments-SUMMER'!J11</f>
        <v>0</v>
      </c>
      <c r="V21" s="97">
        <f t="shared" si="1"/>
        <v>0</v>
      </c>
      <c r="W21" s="295">
        <f t="shared" si="2"/>
        <v>0</v>
      </c>
      <c r="X21" s="296"/>
    </row>
    <row r="22" spans="1:24" x14ac:dyDescent="0.2">
      <c r="A22" s="308" t="s">
        <v>60</v>
      </c>
      <c r="B22" s="308"/>
      <c r="C22" s="308"/>
      <c r="D22" s="308"/>
      <c r="E22" s="308"/>
      <c r="F22" s="142" t="s">
        <v>29</v>
      </c>
      <c r="G22" s="143" t="s">
        <v>29</v>
      </c>
      <c r="H22" s="143" t="s">
        <v>29</v>
      </c>
      <c r="I22" s="143" t="s">
        <v>29</v>
      </c>
      <c r="J22" s="85">
        <f t="shared" si="0"/>
        <v>0</v>
      </c>
      <c r="K22" s="96"/>
      <c r="M22" s="308" t="s">
        <v>108</v>
      </c>
      <c r="N22" s="308"/>
      <c r="O22" s="308"/>
      <c r="P22" s="308"/>
      <c r="Q22" s="308"/>
      <c r="R22" s="5">
        <f>'Payments-FALL'!J13</f>
        <v>0</v>
      </c>
      <c r="S22" s="91">
        <f>'Payments-WINTER'!J12</f>
        <v>0</v>
      </c>
      <c r="T22" s="45">
        <f>'Payments-SPRING'!J12</f>
        <v>0</v>
      </c>
      <c r="U22" s="91">
        <f>'Payments-SUMMER'!J12</f>
        <v>0</v>
      </c>
      <c r="V22" s="85">
        <f t="shared" si="1"/>
        <v>0</v>
      </c>
      <c r="W22" s="299">
        <f t="shared" si="2"/>
        <v>0</v>
      </c>
      <c r="X22" s="300"/>
    </row>
    <row r="23" spans="1:24" x14ac:dyDescent="0.2">
      <c r="A23" s="310" t="s">
        <v>61</v>
      </c>
      <c r="B23" s="310"/>
      <c r="C23" s="310"/>
      <c r="D23" s="310"/>
      <c r="E23" s="310"/>
      <c r="F23" s="121" t="s">
        <v>29</v>
      </c>
      <c r="G23" s="123" t="s">
        <v>29</v>
      </c>
      <c r="H23" s="123" t="s">
        <v>29</v>
      </c>
      <c r="I23" s="123" t="s">
        <v>29</v>
      </c>
      <c r="J23" s="97">
        <f t="shared" si="0"/>
        <v>0</v>
      </c>
      <c r="K23" s="96"/>
      <c r="M23" s="307" t="str">
        <f>A23</f>
        <v>Other (rename 1)</v>
      </c>
      <c r="N23" s="307"/>
      <c r="O23" s="307"/>
      <c r="P23" s="307"/>
      <c r="Q23" s="307"/>
      <c r="R23" s="25">
        <f>'Payments-FALL'!J14</f>
        <v>0</v>
      </c>
      <c r="S23" s="91">
        <f>'Payments-WINTER'!J13</f>
        <v>0</v>
      </c>
      <c r="T23" s="45">
        <f>'Payments-SPRING'!J13</f>
        <v>0</v>
      </c>
      <c r="U23" s="45">
        <f>'Payments-SUMMER'!J13</f>
        <v>0</v>
      </c>
      <c r="V23" s="97">
        <f t="shared" si="1"/>
        <v>0</v>
      </c>
      <c r="W23" s="295">
        <f t="shared" si="2"/>
        <v>0</v>
      </c>
      <c r="X23" s="296"/>
    </row>
    <row r="24" spans="1:24" x14ac:dyDescent="0.2">
      <c r="A24" s="315" t="s">
        <v>62</v>
      </c>
      <c r="B24" s="315"/>
      <c r="C24" s="315"/>
      <c r="D24" s="315"/>
      <c r="E24" s="315"/>
      <c r="F24" s="142" t="s">
        <v>29</v>
      </c>
      <c r="G24" s="143" t="s">
        <v>29</v>
      </c>
      <c r="H24" s="143" t="s">
        <v>29</v>
      </c>
      <c r="I24" s="143" t="s">
        <v>29</v>
      </c>
      <c r="J24" s="85">
        <f t="shared" si="0"/>
        <v>0</v>
      </c>
      <c r="K24" s="96"/>
      <c r="M24" s="314" t="str">
        <f>A24</f>
        <v>Other (rename 2)</v>
      </c>
      <c r="N24" s="314"/>
      <c r="O24" s="314"/>
      <c r="P24" s="314"/>
      <c r="Q24" s="314"/>
      <c r="R24" s="5">
        <f>'Payments-FALL'!J15</f>
        <v>0</v>
      </c>
      <c r="S24" s="91">
        <f>'Payments-WINTER'!J14</f>
        <v>0</v>
      </c>
      <c r="T24" s="45">
        <f>'Payments-SPRING'!J14</f>
        <v>0</v>
      </c>
      <c r="U24" s="91">
        <f>'Payments-SUMMER'!J14</f>
        <v>0</v>
      </c>
      <c r="V24" s="85">
        <f t="shared" si="1"/>
        <v>0</v>
      </c>
      <c r="W24" s="299">
        <f t="shared" si="2"/>
        <v>0</v>
      </c>
      <c r="X24" s="300"/>
    </row>
    <row r="25" spans="1:24" x14ac:dyDescent="0.2">
      <c r="A25" s="310" t="s">
        <v>63</v>
      </c>
      <c r="B25" s="310"/>
      <c r="C25" s="310"/>
      <c r="D25" s="310"/>
      <c r="E25" s="310"/>
      <c r="F25" s="121" t="s">
        <v>29</v>
      </c>
      <c r="G25" s="123" t="s">
        <v>29</v>
      </c>
      <c r="H25" s="123" t="s">
        <v>29</v>
      </c>
      <c r="I25" s="123" t="s">
        <v>29</v>
      </c>
      <c r="J25" s="97">
        <f t="shared" si="0"/>
        <v>0</v>
      </c>
      <c r="K25" s="96"/>
      <c r="M25" s="307" t="str">
        <f>A25</f>
        <v>Other (rename 3)</v>
      </c>
      <c r="N25" s="307"/>
      <c r="O25" s="307"/>
      <c r="P25" s="307"/>
      <c r="Q25" s="307"/>
      <c r="R25" s="25">
        <f>'Payments-FALL'!J16</f>
        <v>0</v>
      </c>
      <c r="S25" s="91">
        <f>'Payments-WINTER'!J15</f>
        <v>0</v>
      </c>
      <c r="T25" s="45">
        <f>'Payments-SPRING'!J15</f>
        <v>0</v>
      </c>
      <c r="U25" s="45">
        <f>'Payments-SUMMER'!J15</f>
        <v>0</v>
      </c>
      <c r="V25" s="97">
        <f t="shared" si="1"/>
        <v>0</v>
      </c>
      <c r="W25" s="299">
        <f t="shared" si="2"/>
        <v>0</v>
      </c>
      <c r="X25" s="300"/>
    </row>
    <row r="26" spans="1:24" x14ac:dyDescent="0.2">
      <c r="A26" s="82"/>
      <c r="B26" s="82"/>
      <c r="C26" s="82"/>
      <c r="D26" s="82"/>
      <c r="E26" s="82"/>
      <c r="G26" s="91"/>
      <c r="H26" s="91"/>
      <c r="I26" s="91"/>
      <c r="J26" s="85"/>
      <c r="K26" s="96"/>
      <c r="M26" s="82"/>
      <c r="N26" s="82"/>
      <c r="O26" s="82"/>
      <c r="P26" s="82"/>
      <c r="Q26" s="82"/>
      <c r="S26" s="91"/>
      <c r="T26" s="91"/>
      <c r="U26" s="91"/>
      <c r="V26" s="85"/>
      <c r="W26" s="295"/>
      <c r="X26" s="296"/>
    </row>
    <row r="27" spans="1:24" ht="15" x14ac:dyDescent="0.35">
      <c r="A27" s="306" t="s">
        <v>82</v>
      </c>
      <c r="B27" s="306"/>
      <c r="C27" s="306"/>
      <c r="D27" s="306"/>
      <c r="E27" s="306"/>
      <c r="F27" s="87">
        <f>SUM(F18:F25)</f>
        <v>1400</v>
      </c>
      <c r="G27" s="95">
        <f>SUM(G18:G25)</f>
        <v>0</v>
      </c>
      <c r="H27" s="95">
        <f>SUM(H18:H25)</f>
        <v>1400</v>
      </c>
      <c r="I27" s="95">
        <f>SUM(I18:I25)</f>
        <v>0</v>
      </c>
      <c r="J27" s="88">
        <f>SUM(F27:I27)</f>
        <v>2800</v>
      </c>
      <c r="K27" s="96"/>
      <c r="M27" s="306" t="s">
        <v>82</v>
      </c>
      <c r="N27" s="306"/>
      <c r="O27" s="306"/>
      <c r="P27" s="306"/>
      <c r="Q27" s="306"/>
      <c r="R27" s="87">
        <f>SUM(R18:R25)</f>
        <v>0</v>
      </c>
      <c r="S27" s="95">
        <f>SUM(S18:S25)</f>
        <v>0</v>
      </c>
      <c r="T27" s="95">
        <f>SUM(T18:T25)</f>
        <v>0</v>
      </c>
      <c r="U27" s="95">
        <f>SUM(U18:U25)</f>
        <v>0</v>
      </c>
      <c r="V27" s="88">
        <f>SUM(R27:U27)</f>
        <v>0</v>
      </c>
      <c r="W27" s="295">
        <f t="shared" si="2"/>
        <v>2800</v>
      </c>
      <c r="X27" s="296"/>
    </row>
    <row r="28" spans="1:24" x14ac:dyDescent="0.2">
      <c r="G28" s="91"/>
      <c r="H28" s="91"/>
      <c r="I28" s="91"/>
      <c r="J28" s="85"/>
      <c r="K28" s="96"/>
      <c r="S28" s="91"/>
      <c r="T28" s="91"/>
      <c r="U28" s="91"/>
      <c r="V28" s="85"/>
      <c r="W28" s="295"/>
      <c r="X28" s="296"/>
    </row>
    <row r="29" spans="1:24" x14ac:dyDescent="0.2">
      <c r="A29" s="309" t="s">
        <v>64</v>
      </c>
      <c r="B29" s="309"/>
      <c r="C29" s="309"/>
      <c r="D29" s="309"/>
      <c r="E29" s="110"/>
      <c r="G29" s="91"/>
      <c r="H29" s="91"/>
      <c r="I29" s="91"/>
      <c r="J29" s="85"/>
      <c r="K29" s="96"/>
      <c r="M29" s="309" t="s">
        <v>64</v>
      </c>
      <c r="N29" s="309"/>
      <c r="O29" s="309"/>
      <c r="P29" s="309"/>
      <c r="Q29" s="110"/>
      <c r="S29" s="91"/>
      <c r="T29" s="91"/>
      <c r="U29" s="91"/>
      <c r="V29" s="85"/>
      <c r="W29" s="295"/>
      <c r="X29" s="296"/>
    </row>
    <row r="30" spans="1:24" ht="5.25" customHeight="1" x14ac:dyDescent="0.2">
      <c r="G30" s="91"/>
      <c r="H30" s="91"/>
      <c r="I30" s="91"/>
      <c r="J30" s="85"/>
      <c r="K30" s="96"/>
      <c r="S30" s="91"/>
      <c r="T30" s="91"/>
      <c r="U30" s="91"/>
      <c r="V30" s="85"/>
      <c r="W30" s="295"/>
      <c r="X30" s="296"/>
    </row>
    <row r="31" spans="1:24" x14ac:dyDescent="0.2">
      <c r="A31" s="308" t="s">
        <v>65</v>
      </c>
      <c r="B31" s="308"/>
      <c r="C31" s="308"/>
      <c r="D31" s="308"/>
      <c r="E31" s="308"/>
      <c r="F31" s="142" t="s">
        <v>29</v>
      </c>
      <c r="G31" s="143" t="s">
        <v>29</v>
      </c>
      <c r="H31" s="143" t="s">
        <v>29</v>
      </c>
      <c r="I31" s="143" t="s">
        <v>29</v>
      </c>
      <c r="J31" s="85">
        <f t="shared" ref="J31:J49" si="3">SUM(F31:I31)</f>
        <v>0</v>
      </c>
      <c r="K31" s="96"/>
      <c r="M31" s="308" t="s">
        <v>65</v>
      </c>
      <c r="N31" s="308"/>
      <c r="O31" s="308"/>
      <c r="P31" s="308"/>
      <c r="Q31" s="308"/>
      <c r="R31" s="5">
        <f>'Payments-FALL'!J21</f>
        <v>0</v>
      </c>
      <c r="S31" s="91">
        <f>'Payments-WINTER'!J21</f>
        <v>0</v>
      </c>
      <c r="T31" s="91">
        <f>'Payments-SPRING'!J21</f>
        <v>0</v>
      </c>
      <c r="U31" s="91">
        <f>'Payments-SUMMER'!J21</f>
        <v>0</v>
      </c>
      <c r="V31" s="85">
        <f t="shared" ref="V31:V49" si="4">SUM(R31:U31)</f>
        <v>0</v>
      </c>
      <c r="W31" s="295">
        <f t="shared" si="2"/>
        <v>0</v>
      </c>
      <c r="X31" s="296"/>
    </row>
    <row r="32" spans="1:24" x14ac:dyDescent="0.2">
      <c r="A32" s="307" t="s">
        <v>66</v>
      </c>
      <c r="B32" s="307"/>
      <c r="C32" s="307"/>
      <c r="D32" s="307"/>
      <c r="E32" s="307"/>
      <c r="F32" s="121" t="s">
        <v>29</v>
      </c>
      <c r="G32" s="123" t="s">
        <v>29</v>
      </c>
      <c r="H32" s="123" t="s">
        <v>29</v>
      </c>
      <c r="I32" s="123" t="s">
        <v>29</v>
      </c>
      <c r="J32" s="97">
        <f t="shared" si="3"/>
        <v>0</v>
      </c>
      <c r="K32" s="96"/>
      <c r="M32" s="307" t="s">
        <v>66</v>
      </c>
      <c r="N32" s="307"/>
      <c r="O32" s="307"/>
      <c r="P32" s="307"/>
      <c r="Q32" s="307"/>
      <c r="R32" s="25">
        <f>'Payments-FALL'!J22</f>
        <v>0</v>
      </c>
      <c r="S32" s="45">
        <f>'Payments-WINTER'!J22</f>
        <v>0</v>
      </c>
      <c r="T32" s="45">
        <f>'Payments-SPRING'!J22</f>
        <v>0</v>
      </c>
      <c r="U32" s="45">
        <f>'Payments-SUMMER'!J22</f>
        <v>0</v>
      </c>
      <c r="V32" s="97">
        <f t="shared" si="4"/>
        <v>0</v>
      </c>
      <c r="W32" s="299">
        <f t="shared" si="2"/>
        <v>0</v>
      </c>
      <c r="X32" s="300"/>
    </row>
    <row r="33" spans="1:24" x14ac:dyDescent="0.2">
      <c r="A33" s="308" t="s">
        <v>67</v>
      </c>
      <c r="B33" s="308"/>
      <c r="C33" s="308"/>
      <c r="D33" s="308"/>
      <c r="E33" s="308"/>
      <c r="F33" s="142" t="s">
        <v>29</v>
      </c>
      <c r="G33" s="143" t="s">
        <v>29</v>
      </c>
      <c r="H33" s="143" t="s">
        <v>29</v>
      </c>
      <c r="I33" s="143" t="s">
        <v>29</v>
      </c>
      <c r="J33" s="85">
        <f t="shared" si="3"/>
        <v>0</v>
      </c>
      <c r="K33" s="96"/>
      <c r="M33" s="308" t="s">
        <v>67</v>
      </c>
      <c r="N33" s="308"/>
      <c r="O33" s="308"/>
      <c r="P33" s="308"/>
      <c r="Q33" s="308"/>
      <c r="R33" s="5">
        <f>'Payments-FALL'!J23</f>
        <v>0</v>
      </c>
      <c r="S33" s="45">
        <f>'Payments-WINTER'!J23</f>
        <v>0</v>
      </c>
      <c r="T33" s="91">
        <f>'Payments-SPRING'!J23</f>
        <v>0</v>
      </c>
      <c r="U33" s="91">
        <f>'Payments-SUMMER'!J23</f>
        <v>0</v>
      </c>
      <c r="V33" s="85">
        <f t="shared" si="4"/>
        <v>0</v>
      </c>
      <c r="W33" s="295">
        <f t="shared" si="2"/>
        <v>0</v>
      </c>
      <c r="X33" s="296"/>
    </row>
    <row r="34" spans="1:24" x14ac:dyDescent="0.2">
      <c r="A34" s="307" t="s">
        <v>68</v>
      </c>
      <c r="B34" s="307"/>
      <c r="C34" s="307"/>
      <c r="D34" s="307"/>
      <c r="E34" s="307"/>
      <c r="F34" s="121" t="s">
        <v>29</v>
      </c>
      <c r="G34" s="123" t="s">
        <v>29</v>
      </c>
      <c r="H34" s="123" t="s">
        <v>29</v>
      </c>
      <c r="I34" s="123" t="s">
        <v>29</v>
      </c>
      <c r="J34" s="97">
        <f t="shared" si="3"/>
        <v>0</v>
      </c>
      <c r="K34" s="96"/>
      <c r="M34" s="307" t="s">
        <v>68</v>
      </c>
      <c r="N34" s="307"/>
      <c r="O34" s="307"/>
      <c r="P34" s="307"/>
      <c r="Q34" s="307"/>
      <c r="R34" s="25">
        <f>'Payments-FALL'!J24</f>
        <v>0</v>
      </c>
      <c r="S34" s="45">
        <f>'Payments-WINTER'!J24</f>
        <v>0</v>
      </c>
      <c r="T34" s="45">
        <f>'Payments-SPRING'!J24</f>
        <v>0</v>
      </c>
      <c r="U34" s="45">
        <f>'Payments-SUMMER'!J24</f>
        <v>0</v>
      </c>
      <c r="V34" s="97">
        <f t="shared" si="4"/>
        <v>0</v>
      </c>
      <c r="W34" s="299">
        <f t="shared" si="2"/>
        <v>0</v>
      </c>
      <c r="X34" s="300"/>
    </row>
    <row r="35" spans="1:24" x14ac:dyDescent="0.2">
      <c r="A35" s="308" t="s">
        <v>69</v>
      </c>
      <c r="B35" s="308"/>
      <c r="C35" s="308"/>
      <c r="D35" s="308"/>
      <c r="E35" s="308"/>
      <c r="F35" s="142" t="s">
        <v>29</v>
      </c>
      <c r="G35" s="143" t="s">
        <v>29</v>
      </c>
      <c r="H35" s="143" t="s">
        <v>29</v>
      </c>
      <c r="I35" s="143" t="s">
        <v>29</v>
      </c>
      <c r="J35" s="85">
        <f t="shared" si="3"/>
        <v>0</v>
      </c>
      <c r="K35" s="96"/>
      <c r="M35" s="308" t="s">
        <v>69</v>
      </c>
      <c r="N35" s="308"/>
      <c r="O35" s="308"/>
      <c r="P35" s="308"/>
      <c r="Q35" s="308"/>
      <c r="R35" s="5">
        <f>'Payments-FALL'!J25</f>
        <v>0</v>
      </c>
      <c r="S35" s="45">
        <f>'Payments-WINTER'!J25</f>
        <v>0</v>
      </c>
      <c r="T35" s="91">
        <f>'Payments-SPRING'!J25</f>
        <v>0</v>
      </c>
      <c r="U35" s="91">
        <f>'Payments-SUMMER'!J25</f>
        <v>0</v>
      </c>
      <c r="V35" s="85">
        <f t="shared" si="4"/>
        <v>0</v>
      </c>
      <c r="W35" s="295">
        <f t="shared" si="2"/>
        <v>0</v>
      </c>
      <c r="X35" s="296"/>
    </row>
    <row r="36" spans="1:24" x14ac:dyDescent="0.2">
      <c r="A36" s="307" t="s">
        <v>70</v>
      </c>
      <c r="B36" s="307"/>
      <c r="C36" s="307"/>
      <c r="D36" s="307"/>
      <c r="E36" s="307"/>
      <c r="F36" s="121" t="s">
        <v>29</v>
      </c>
      <c r="G36" s="123" t="s">
        <v>29</v>
      </c>
      <c r="H36" s="123" t="s">
        <v>29</v>
      </c>
      <c r="I36" s="123" t="s">
        <v>29</v>
      </c>
      <c r="J36" s="97">
        <f t="shared" si="3"/>
        <v>0</v>
      </c>
      <c r="K36" s="96"/>
      <c r="M36" s="307" t="s">
        <v>70</v>
      </c>
      <c r="N36" s="307"/>
      <c r="O36" s="307"/>
      <c r="P36" s="307"/>
      <c r="Q36" s="307"/>
      <c r="R36" s="25">
        <f>'Payments-FALL'!J26</f>
        <v>0</v>
      </c>
      <c r="S36" s="45">
        <f>'Payments-WINTER'!J26</f>
        <v>0</v>
      </c>
      <c r="T36" s="45">
        <f>'Payments-SPRING'!J26</f>
        <v>0</v>
      </c>
      <c r="U36" s="45">
        <f>'Payments-SUMMER'!J26</f>
        <v>0</v>
      </c>
      <c r="V36" s="97">
        <f t="shared" si="4"/>
        <v>0</v>
      </c>
      <c r="W36" s="299">
        <f t="shared" si="2"/>
        <v>0</v>
      </c>
      <c r="X36" s="300"/>
    </row>
    <row r="37" spans="1:24" x14ac:dyDescent="0.2">
      <c r="A37" s="308" t="s">
        <v>71</v>
      </c>
      <c r="B37" s="308"/>
      <c r="C37" s="308"/>
      <c r="D37" s="308"/>
      <c r="E37" s="308"/>
      <c r="F37" s="142" t="s">
        <v>29</v>
      </c>
      <c r="G37" s="143" t="s">
        <v>29</v>
      </c>
      <c r="H37" s="143" t="s">
        <v>29</v>
      </c>
      <c r="I37" s="143" t="s">
        <v>29</v>
      </c>
      <c r="J37" s="85">
        <f t="shared" si="3"/>
        <v>0</v>
      </c>
      <c r="K37" s="96"/>
      <c r="M37" s="308" t="s">
        <v>71</v>
      </c>
      <c r="N37" s="308"/>
      <c r="O37" s="308"/>
      <c r="P37" s="308"/>
      <c r="Q37" s="308"/>
      <c r="R37" s="5">
        <f>'Payments-FALL'!J27</f>
        <v>0</v>
      </c>
      <c r="S37" s="45">
        <f>'Payments-WINTER'!J27</f>
        <v>0</v>
      </c>
      <c r="T37" s="91">
        <f>'Payments-SPRING'!J27</f>
        <v>0</v>
      </c>
      <c r="U37" s="91">
        <f>'Payments-SUMMER'!J27</f>
        <v>0</v>
      </c>
      <c r="V37" s="85">
        <f t="shared" si="4"/>
        <v>0</v>
      </c>
      <c r="W37" s="295">
        <f t="shared" si="2"/>
        <v>0</v>
      </c>
      <c r="X37" s="296"/>
    </row>
    <row r="38" spans="1:24" x14ac:dyDescent="0.2">
      <c r="A38" s="307" t="s">
        <v>72</v>
      </c>
      <c r="B38" s="307"/>
      <c r="C38" s="307"/>
      <c r="D38" s="307"/>
      <c r="E38" s="307"/>
      <c r="F38" s="121" t="s">
        <v>29</v>
      </c>
      <c r="G38" s="123" t="s">
        <v>29</v>
      </c>
      <c r="H38" s="123" t="s">
        <v>29</v>
      </c>
      <c r="I38" s="123" t="s">
        <v>29</v>
      </c>
      <c r="J38" s="97">
        <f t="shared" si="3"/>
        <v>0</v>
      </c>
      <c r="K38" s="96"/>
      <c r="M38" s="307" t="s">
        <v>72</v>
      </c>
      <c r="N38" s="307"/>
      <c r="O38" s="307"/>
      <c r="P38" s="307"/>
      <c r="Q38" s="307"/>
      <c r="R38" s="25">
        <f>'Payments-FALL'!J28</f>
        <v>0</v>
      </c>
      <c r="S38" s="45">
        <f>'Payments-WINTER'!J28</f>
        <v>0</v>
      </c>
      <c r="T38" s="45">
        <f>'Payments-SPRING'!J28</f>
        <v>0</v>
      </c>
      <c r="U38" s="45">
        <f>'Payments-SUMMER'!J28</f>
        <v>0</v>
      </c>
      <c r="V38" s="97">
        <f t="shared" si="4"/>
        <v>0</v>
      </c>
      <c r="W38" s="299">
        <f t="shared" si="2"/>
        <v>0</v>
      </c>
      <c r="X38" s="300"/>
    </row>
    <row r="39" spans="1:24" x14ac:dyDescent="0.2">
      <c r="A39" s="308" t="s">
        <v>73</v>
      </c>
      <c r="B39" s="308"/>
      <c r="C39" s="308"/>
      <c r="D39" s="308"/>
      <c r="E39" s="308"/>
      <c r="F39" s="142" t="s">
        <v>29</v>
      </c>
      <c r="G39" s="143" t="s">
        <v>29</v>
      </c>
      <c r="H39" s="143" t="s">
        <v>29</v>
      </c>
      <c r="I39" s="143" t="s">
        <v>29</v>
      </c>
      <c r="J39" s="85">
        <f t="shared" si="3"/>
        <v>0</v>
      </c>
      <c r="K39" s="96"/>
      <c r="M39" s="308" t="s">
        <v>73</v>
      </c>
      <c r="N39" s="308"/>
      <c r="O39" s="308"/>
      <c r="P39" s="308"/>
      <c r="Q39" s="308"/>
      <c r="R39" s="5">
        <f>'Payments-FALL'!J29</f>
        <v>0</v>
      </c>
      <c r="S39" s="45">
        <f>'Payments-WINTER'!J29</f>
        <v>0</v>
      </c>
      <c r="T39" s="91">
        <f>'Payments-SPRING'!J29</f>
        <v>0</v>
      </c>
      <c r="U39" s="91">
        <f>'Payments-SUMMER'!J29</f>
        <v>0</v>
      </c>
      <c r="V39" s="85">
        <f t="shared" si="4"/>
        <v>0</v>
      </c>
      <c r="W39" s="295">
        <f t="shared" si="2"/>
        <v>0</v>
      </c>
      <c r="X39" s="296"/>
    </row>
    <row r="40" spans="1:24" x14ac:dyDescent="0.2">
      <c r="A40" s="307" t="s">
        <v>74</v>
      </c>
      <c r="B40" s="307"/>
      <c r="C40" s="307"/>
      <c r="D40" s="307"/>
      <c r="E40" s="307"/>
      <c r="F40" s="121" t="s">
        <v>29</v>
      </c>
      <c r="G40" s="123" t="s">
        <v>29</v>
      </c>
      <c r="H40" s="123" t="s">
        <v>29</v>
      </c>
      <c r="I40" s="123" t="s">
        <v>29</v>
      </c>
      <c r="J40" s="97">
        <f t="shared" si="3"/>
        <v>0</v>
      </c>
      <c r="K40" s="96"/>
      <c r="M40" s="307" t="s">
        <v>74</v>
      </c>
      <c r="N40" s="307"/>
      <c r="O40" s="307"/>
      <c r="P40" s="307"/>
      <c r="Q40" s="307"/>
      <c r="R40" s="25">
        <f>'Payments-FALL'!J30</f>
        <v>0</v>
      </c>
      <c r="S40" s="45">
        <f>'Payments-WINTER'!J30</f>
        <v>0</v>
      </c>
      <c r="T40" s="45">
        <f>'Payments-SPRING'!J30</f>
        <v>0</v>
      </c>
      <c r="U40" s="45">
        <f>'Payments-SUMMER'!J30</f>
        <v>0</v>
      </c>
      <c r="V40" s="97">
        <f t="shared" si="4"/>
        <v>0</v>
      </c>
      <c r="W40" s="299">
        <f t="shared" si="2"/>
        <v>0</v>
      </c>
      <c r="X40" s="300"/>
    </row>
    <row r="41" spans="1:24" x14ac:dyDescent="0.2">
      <c r="A41" s="308" t="s">
        <v>75</v>
      </c>
      <c r="B41" s="308"/>
      <c r="C41" s="308"/>
      <c r="D41" s="308"/>
      <c r="E41" s="308"/>
      <c r="F41" s="142" t="s">
        <v>29</v>
      </c>
      <c r="G41" s="143" t="s">
        <v>29</v>
      </c>
      <c r="H41" s="143" t="s">
        <v>29</v>
      </c>
      <c r="I41" s="143" t="s">
        <v>29</v>
      </c>
      <c r="J41" s="85">
        <f t="shared" si="3"/>
        <v>0</v>
      </c>
      <c r="K41" s="96"/>
      <c r="M41" s="308" t="s">
        <v>75</v>
      </c>
      <c r="N41" s="308"/>
      <c r="O41" s="308"/>
      <c r="P41" s="308"/>
      <c r="Q41" s="308"/>
      <c r="R41" s="5">
        <f>'Payments-FALL'!J31</f>
        <v>0</v>
      </c>
      <c r="S41" s="45">
        <f>'Payments-WINTER'!J31</f>
        <v>0</v>
      </c>
      <c r="T41" s="91">
        <f>'Payments-SPRING'!J31</f>
        <v>0</v>
      </c>
      <c r="U41" s="91">
        <f>'Payments-SUMMER'!J31</f>
        <v>0</v>
      </c>
      <c r="V41" s="85">
        <f t="shared" si="4"/>
        <v>0</v>
      </c>
      <c r="W41" s="295">
        <f t="shared" si="2"/>
        <v>0</v>
      </c>
      <c r="X41" s="296"/>
    </row>
    <row r="42" spans="1:24" x14ac:dyDescent="0.2">
      <c r="A42" s="307" t="s">
        <v>76</v>
      </c>
      <c r="B42" s="307"/>
      <c r="C42" s="307"/>
      <c r="D42" s="307"/>
      <c r="E42" s="307"/>
      <c r="F42" s="121" t="s">
        <v>29</v>
      </c>
      <c r="G42" s="123" t="s">
        <v>29</v>
      </c>
      <c r="H42" s="123" t="s">
        <v>29</v>
      </c>
      <c r="I42" s="123" t="s">
        <v>29</v>
      </c>
      <c r="J42" s="97">
        <f t="shared" si="3"/>
        <v>0</v>
      </c>
      <c r="K42" s="96"/>
      <c r="M42" s="307" t="s">
        <v>76</v>
      </c>
      <c r="N42" s="307"/>
      <c r="O42" s="307"/>
      <c r="P42" s="307"/>
      <c r="Q42" s="307"/>
      <c r="R42" s="25">
        <f>'Payments-FALL'!J32</f>
        <v>0</v>
      </c>
      <c r="S42" s="45">
        <f>'Payments-WINTER'!J32</f>
        <v>0</v>
      </c>
      <c r="T42" s="45">
        <f>'Payments-SPRING'!J32</f>
        <v>0</v>
      </c>
      <c r="U42" s="45">
        <f>'Payments-SUMMER'!J32</f>
        <v>0</v>
      </c>
      <c r="V42" s="97">
        <f t="shared" si="4"/>
        <v>0</v>
      </c>
      <c r="W42" s="299">
        <f t="shared" si="2"/>
        <v>0</v>
      </c>
      <c r="X42" s="300"/>
    </row>
    <row r="43" spans="1:24" x14ac:dyDescent="0.2">
      <c r="A43" s="308" t="s">
        <v>77</v>
      </c>
      <c r="B43" s="308"/>
      <c r="C43" s="308"/>
      <c r="D43" s="308"/>
      <c r="E43" s="308"/>
      <c r="F43" s="142" t="s">
        <v>29</v>
      </c>
      <c r="G43" s="143" t="s">
        <v>29</v>
      </c>
      <c r="H43" s="143" t="s">
        <v>29</v>
      </c>
      <c r="I43" s="143" t="s">
        <v>29</v>
      </c>
      <c r="J43" s="85">
        <f t="shared" si="3"/>
        <v>0</v>
      </c>
      <c r="K43" s="96"/>
      <c r="M43" s="308" t="s">
        <v>77</v>
      </c>
      <c r="N43" s="308"/>
      <c r="O43" s="308"/>
      <c r="P43" s="308"/>
      <c r="Q43" s="308"/>
      <c r="R43" s="5">
        <f>'Payments-FALL'!J33</f>
        <v>0</v>
      </c>
      <c r="S43" s="45">
        <f>'Payments-WINTER'!J33</f>
        <v>0</v>
      </c>
      <c r="T43" s="91">
        <f>'Payments-SPRING'!J33</f>
        <v>0</v>
      </c>
      <c r="U43" s="91">
        <f>'Payments-SUMMER'!J33</f>
        <v>0</v>
      </c>
      <c r="V43" s="85">
        <f t="shared" si="4"/>
        <v>0</v>
      </c>
      <c r="W43" s="295">
        <f t="shared" si="2"/>
        <v>0</v>
      </c>
      <c r="X43" s="296"/>
    </row>
    <row r="44" spans="1:24" x14ac:dyDescent="0.2">
      <c r="A44" s="307" t="s">
        <v>78</v>
      </c>
      <c r="B44" s="307"/>
      <c r="C44" s="307"/>
      <c r="D44" s="307"/>
      <c r="E44" s="307"/>
      <c r="F44" s="121" t="s">
        <v>29</v>
      </c>
      <c r="G44" s="123" t="s">
        <v>29</v>
      </c>
      <c r="H44" s="123" t="s">
        <v>29</v>
      </c>
      <c r="I44" s="123" t="s">
        <v>29</v>
      </c>
      <c r="J44" s="97">
        <f t="shared" si="3"/>
        <v>0</v>
      </c>
      <c r="K44" s="96"/>
      <c r="M44" s="307" t="s">
        <v>78</v>
      </c>
      <c r="N44" s="307"/>
      <c r="O44" s="307"/>
      <c r="P44" s="307"/>
      <c r="Q44" s="307"/>
      <c r="R44" s="25">
        <f>'Payments-FALL'!J34</f>
        <v>0</v>
      </c>
      <c r="S44" s="45">
        <f>'Payments-WINTER'!J34</f>
        <v>0</v>
      </c>
      <c r="T44" s="45">
        <f>'Payments-SPRING'!J34</f>
        <v>0</v>
      </c>
      <c r="U44" s="45">
        <f>'Payments-SUMMER'!J34</f>
        <v>0</v>
      </c>
      <c r="V44" s="97">
        <f t="shared" si="4"/>
        <v>0</v>
      </c>
      <c r="W44" s="299">
        <f t="shared" si="2"/>
        <v>0</v>
      </c>
      <c r="X44" s="300"/>
    </row>
    <row r="45" spans="1:24" x14ac:dyDescent="0.2">
      <c r="A45" s="308" t="s">
        <v>79</v>
      </c>
      <c r="B45" s="308"/>
      <c r="C45" s="308"/>
      <c r="D45" s="308"/>
      <c r="E45" s="308"/>
      <c r="F45" s="142" t="s">
        <v>29</v>
      </c>
      <c r="G45" s="143" t="s">
        <v>29</v>
      </c>
      <c r="H45" s="143" t="s">
        <v>29</v>
      </c>
      <c r="I45" s="143" t="s">
        <v>29</v>
      </c>
      <c r="J45" s="85">
        <f t="shared" si="3"/>
        <v>0</v>
      </c>
      <c r="K45" s="96"/>
      <c r="M45" s="308" t="s">
        <v>79</v>
      </c>
      <c r="N45" s="308"/>
      <c r="O45" s="308"/>
      <c r="P45" s="308"/>
      <c r="Q45" s="308"/>
      <c r="R45" s="5">
        <f>'Payments-FALL'!J35</f>
        <v>0</v>
      </c>
      <c r="S45" s="45">
        <f>'Payments-WINTER'!J35</f>
        <v>0</v>
      </c>
      <c r="T45" s="91">
        <f>'Payments-SPRING'!J35</f>
        <v>0</v>
      </c>
      <c r="U45" s="91">
        <f>'Payments-SUMMER'!J35</f>
        <v>0</v>
      </c>
      <c r="V45" s="85">
        <f t="shared" si="4"/>
        <v>0</v>
      </c>
      <c r="W45" s="295">
        <f t="shared" si="2"/>
        <v>0</v>
      </c>
      <c r="X45" s="296"/>
    </row>
    <row r="46" spans="1:24" x14ac:dyDescent="0.2">
      <c r="A46" s="307" t="s">
        <v>196</v>
      </c>
      <c r="B46" s="307"/>
      <c r="C46" s="307"/>
      <c r="D46" s="307"/>
      <c r="E46" s="307"/>
      <c r="F46" s="121" t="s">
        <v>29</v>
      </c>
      <c r="G46" s="123" t="s">
        <v>29</v>
      </c>
      <c r="H46" s="123" t="s">
        <v>29</v>
      </c>
      <c r="I46" s="123" t="s">
        <v>29</v>
      </c>
      <c r="J46" s="97">
        <f t="shared" si="3"/>
        <v>0</v>
      </c>
      <c r="K46" s="96"/>
      <c r="M46" s="307" t="s">
        <v>80</v>
      </c>
      <c r="N46" s="307"/>
      <c r="O46" s="307"/>
      <c r="P46" s="307"/>
      <c r="Q46" s="307"/>
      <c r="R46" s="25">
        <f>'Payments-FALL'!J36</f>
        <v>0</v>
      </c>
      <c r="S46" s="45">
        <f>'Payments-WINTER'!J36</f>
        <v>0</v>
      </c>
      <c r="T46" s="45">
        <f>'Payments-SPRING'!J36</f>
        <v>0</v>
      </c>
      <c r="U46" s="45">
        <f>'Payments-SUMMER'!J36</f>
        <v>0</v>
      </c>
      <c r="V46" s="97">
        <f t="shared" si="4"/>
        <v>0</v>
      </c>
      <c r="W46" s="299">
        <f t="shared" si="2"/>
        <v>0</v>
      </c>
      <c r="X46" s="300"/>
    </row>
    <row r="47" spans="1:24" x14ac:dyDescent="0.2">
      <c r="A47" s="311" t="s">
        <v>61</v>
      </c>
      <c r="B47" s="311"/>
      <c r="C47" s="311"/>
      <c r="D47" s="311"/>
      <c r="E47" s="311"/>
      <c r="F47" s="142" t="s">
        <v>29</v>
      </c>
      <c r="G47" s="143" t="s">
        <v>29</v>
      </c>
      <c r="H47" s="143" t="s">
        <v>29</v>
      </c>
      <c r="I47" s="143" t="s">
        <v>29</v>
      </c>
      <c r="J47" s="85">
        <f t="shared" si="3"/>
        <v>0</v>
      </c>
      <c r="K47" s="96"/>
      <c r="M47" s="308" t="str">
        <f>A47</f>
        <v>Other (rename 1)</v>
      </c>
      <c r="N47" s="308"/>
      <c r="O47" s="308"/>
      <c r="P47" s="308"/>
      <c r="Q47" s="308"/>
      <c r="R47" s="5">
        <f>'Payments-FALL'!J37</f>
        <v>0</v>
      </c>
      <c r="S47" s="45">
        <f>'Payments-WINTER'!J37</f>
        <v>0</v>
      </c>
      <c r="T47" s="91">
        <f>'Payments-SPRING'!J37</f>
        <v>0</v>
      </c>
      <c r="U47" s="91">
        <f>'Payments-SUMMER'!J37</f>
        <v>0</v>
      </c>
      <c r="V47" s="85">
        <f t="shared" si="4"/>
        <v>0</v>
      </c>
      <c r="W47" s="295">
        <f t="shared" si="2"/>
        <v>0</v>
      </c>
      <c r="X47" s="296"/>
    </row>
    <row r="48" spans="1:24" x14ac:dyDescent="0.2">
      <c r="A48" s="310" t="s">
        <v>62</v>
      </c>
      <c r="B48" s="310"/>
      <c r="C48" s="310"/>
      <c r="D48" s="310"/>
      <c r="E48" s="310"/>
      <c r="F48" s="121" t="s">
        <v>29</v>
      </c>
      <c r="G48" s="123" t="s">
        <v>29</v>
      </c>
      <c r="H48" s="123" t="s">
        <v>29</v>
      </c>
      <c r="I48" s="123" t="s">
        <v>29</v>
      </c>
      <c r="J48" s="97">
        <f t="shared" si="3"/>
        <v>0</v>
      </c>
      <c r="K48" s="96"/>
      <c r="M48" s="307" t="str">
        <f>A48</f>
        <v>Other (rename 2)</v>
      </c>
      <c r="N48" s="307"/>
      <c r="O48" s="307"/>
      <c r="P48" s="307"/>
      <c r="Q48" s="307"/>
      <c r="R48" s="25">
        <f>'Payments-FALL'!J38</f>
        <v>0</v>
      </c>
      <c r="S48" s="45">
        <f>'Payments-WINTER'!J38</f>
        <v>0</v>
      </c>
      <c r="T48" s="45">
        <f>'Payments-SPRING'!J38</f>
        <v>0</v>
      </c>
      <c r="U48" s="45">
        <f>'Payments-SUMMER'!J38</f>
        <v>0</v>
      </c>
      <c r="V48" s="97">
        <f t="shared" si="4"/>
        <v>0</v>
      </c>
      <c r="W48" s="299">
        <f t="shared" si="2"/>
        <v>0</v>
      </c>
      <c r="X48" s="300"/>
    </row>
    <row r="49" spans="1:24" x14ac:dyDescent="0.2">
      <c r="A49" s="311" t="s">
        <v>63</v>
      </c>
      <c r="B49" s="311"/>
      <c r="C49" s="311"/>
      <c r="D49" s="311"/>
      <c r="E49" s="311"/>
      <c r="F49" s="121" t="s">
        <v>29</v>
      </c>
      <c r="G49" s="123" t="s">
        <v>29</v>
      </c>
      <c r="H49" s="123" t="s">
        <v>29</v>
      </c>
      <c r="I49" s="123" t="s">
        <v>29</v>
      </c>
      <c r="J49" s="97">
        <f t="shared" si="3"/>
        <v>0</v>
      </c>
      <c r="K49" s="96"/>
      <c r="M49" s="307" t="str">
        <f>A49</f>
        <v>Other (rename 3)</v>
      </c>
      <c r="N49" s="307"/>
      <c r="O49" s="307"/>
      <c r="P49" s="307"/>
      <c r="Q49" s="307"/>
      <c r="R49" s="25">
        <f>'Payments-FALL'!J39</f>
        <v>0</v>
      </c>
      <c r="S49" s="45">
        <f>'Payments-WINTER'!J39</f>
        <v>0</v>
      </c>
      <c r="T49" s="45">
        <f>'Payments-SPRING'!J39</f>
        <v>0</v>
      </c>
      <c r="U49" s="45">
        <f>'Payments-SUMMER'!J39</f>
        <v>0</v>
      </c>
      <c r="V49" s="97">
        <f t="shared" si="4"/>
        <v>0</v>
      </c>
      <c r="W49" s="299">
        <f t="shared" si="2"/>
        <v>0</v>
      </c>
      <c r="X49" s="300"/>
    </row>
    <row r="50" spans="1:24" x14ac:dyDescent="0.2">
      <c r="G50" s="91"/>
      <c r="H50" s="91"/>
      <c r="I50" s="91"/>
      <c r="J50" s="85"/>
      <c r="K50" s="96"/>
      <c r="S50" s="91"/>
      <c r="T50" s="91"/>
      <c r="U50" s="91"/>
      <c r="V50" s="85"/>
      <c r="W50" s="295"/>
      <c r="X50" s="296"/>
    </row>
    <row r="51" spans="1:24" ht="15" x14ac:dyDescent="0.35">
      <c r="A51" s="306" t="s">
        <v>83</v>
      </c>
      <c r="B51" s="306"/>
      <c r="C51" s="306"/>
      <c r="D51" s="306"/>
      <c r="E51" s="306"/>
      <c r="F51" s="87">
        <f>SUM(F31:F49)</f>
        <v>0</v>
      </c>
      <c r="G51" s="95">
        <f>SUM(G31:G49)</f>
        <v>0</v>
      </c>
      <c r="H51" s="95">
        <f>SUM(H31:H49)</f>
        <v>0</v>
      </c>
      <c r="I51" s="95">
        <f>SUM(I31:I49)</f>
        <v>0</v>
      </c>
      <c r="J51" s="88">
        <f>SUM(F51:I51)</f>
        <v>0</v>
      </c>
      <c r="K51" s="96"/>
      <c r="M51" s="306" t="s">
        <v>83</v>
      </c>
      <c r="N51" s="306"/>
      <c r="O51" s="306"/>
      <c r="P51" s="306"/>
      <c r="Q51" s="306"/>
      <c r="R51" s="87">
        <f>SUM(R31:R49)</f>
        <v>0</v>
      </c>
      <c r="S51" s="95">
        <f>SUM(S31:S49)</f>
        <v>0</v>
      </c>
      <c r="T51" s="95">
        <f>SUM(T31:T49)</f>
        <v>0</v>
      </c>
      <c r="U51" s="95">
        <f>SUM(U31:U49)</f>
        <v>0</v>
      </c>
      <c r="V51" s="88">
        <f>SUM(R51:U51)</f>
        <v>0</v>
      </c>
      <c r="W51" s="295">
        <f t="shared" si="2"/>
        <v>0</v>
      </c>
      <c r="X51" s="296"/>
    </row>
    <row r="52" spans="1:24" x14ac:dyDescent="0.2">
      <c r="G52" s="91"/>
      <c r="H52" s="91"/>
      <c r="I52" s="91"/>
      <c r="K52" s="96"/>
      <c r="S52" s="91"/>
      <c r="T52" s="91"/>
      <c r="U52" s="91"/>
      <c r="W52" s="295"/>
      <c r="X52" s="296"/>
    </row>
    <row r="53" spans="1:24" x14ac:dyDescent="0.2">
      <c r="G53" s="91"/>
      <c r="H53" s="91"/>
      <c r="I53" s="91"/>
      <c r="K53" s="96"/>
      <c r="S53" s="91"/>
      <c r="T53" s="91"/>
      <c r="U53" s="91"/>
      <c r="W53" s="295"/>
      <c r="X53" s="296"/>
    </row>
    <row r="54" spans="1:24" ht="15" x14ac:dyDescent="0.35">
      <c r="A54" s="301" t="s">
        <v>84</v>
      </c>
      <c r="B54" s="301"/>
      <c r="C54" s="301"/>
      <c r="D54" s="301"/>
      <c r="E54" s="301"/>
      <c r="F54" s="98">
        <f>F27+F51</f>
        <v>1400</v>
      </c>
      <c r="G54" s="99">
        <f>G27+G51</f>
        <v>0</v>
      </c>
      <c r="H54" s="99">
        <f>H27+H51</f>
        <v>1400</v>
      </c>
      <c r="I54" s="99">
        <f>I27+I51</f>
        <v>0</v>
      </c>
      <c r="J54" s="100">
        <f>J27+J51</f>
        <v>2800</v>
      </c>
      <c r="K54" s="96"/>
      <c r="M54" s="301" t="s">
        <v>84</v>
      </c>
      <c r="N54" s="301"/>
      <c r="O54" s="301"/>
      <c r="P54" s="301"/>
      <c r="Q54" s="301"/>
      <c r="R54" s="98">
        <f>R27+R51</f>
        <v>0</v>
      </c>
      <c r="S54" s="99">
        <f>S27+S51</f>
        <v>0</v>
      </c>
      <c r="T54" s="99">
        <f>T27+T51</f>
        <v>0</v>
      </c>
      <c r="U54" s="99">
        <f>U27+U51</f>
        <v>0</v>
      </c>
      <c r="V54" s="100">
        <f>V27+V51</f>
        <v>0</v>
      </c>
      <c r="W54" s="297">
        <f t="shared" si="2"/>
        <v>2800</v>
      </c>
      <c r="X54" s="298"/>
    </row>
    <row r="57" spans="1:24" x14ac:dyDescent="0.2">
      <c r="A57" s="180" t="s">
        <v>133</v>
      </c>
      <c r="B57" s="168"/>
      <c r="C57" s="168"/>
      <c r="D57" s="168"/>
      <c r="E57" s="168"/>
      <c r="F57" s="168"/>
      <c r="G57" s="168"/>
      <c r="H57" s="168"/>
      <c r="I57" s="168"/>
      <c r="J57" s="168"/>
      <c r="K57" s="168"/>
      <c r="L57" s="168"/>
      <c r="M57" s="168"/>
      <c r="N57" s="168"/>
      <c r="O57" s="168"/>
      <c r="P57" s="168"/>
      <c r="Q57" s="168"/>
      <c r="R57" s="168"/>
      <c r="S57" s="168"/>
      <c r="T57" s="168"/>
      <c r="U57" s="168"/>
      <c r="V57" s="168"/>
      <c r="W57" s="168"/>
      <c r="X57" s="168"/>
    </row>
    <row r="58" spans="1:24" x14ac:dyDescent="0.2">
      <c r="A58" s="179" t="s">
        <v>146</v>
      </c>
      <c r="B58" s="168"/>
      <c r="C58" s="168"/>
      <c r="D58" s="168"/>
      <c r="E58" s="168"/>
      <c r="F58" s="168"/>
      <c r="G58" s="168"/>
      <c r="H58" s="168"/>
      <c r="I58" s="168"/>
      <c r="J58" s="168"/>
      <c r="K58" s="168"/>
      <c r="L58" s="168"/>
      <c r="M58" s="168"/>
      <c r="N58" s="168"/>
      <c r="O58" s="168"/>
      <c r="P58" s="168"/>
      <c r="Q58" s="168"/>
      <c r="R58" s="168"/>
      <c r="S58" s="168"/>
      <c r="T58" s="168"/>
      <c r="U58" s="168"/>
      <c r="V58" s="168"/>
      <c r="W58" s="168"/>
      <c r="X58" s="168"/>
    </row>
    <row r="59" spans="1:24" x14ac:dyDescent="0.2">
      <c r="A59" s="168"/>
      <c r="B59" s="179" t="s">
        <v>145</v>
      </c>
      <c r="C59" s="168"/>
      <c r="D59" s="168"/>
      <c r="E59" s="168"/>
      <c r="F59" s="168"/>
      <c r="G59" s="168"/>
      <c r="H59" s="168"/>
      <c r="I59" s="168"/>
      <c r="J59" s="168"/>
      <c r="K59" s="168"/>
      <c r="L59" s="168"/>
      <c r="M59" s="168"/>
      <c r="N59" s="168"/>
      <c r="O59" s="168"/>
      <c r="P59" s="168"/>
      <c r="Q59" s="168"/>
      <c r="R59" s="168"/>
      <c r="S59" s="168"/>
      <c r="T59" s="168"/>
      <c r="U59" s="168"/>
      <c r="V59" s="168"/>
      <c r="W59" s="168"/>
      <c r="X59" s="168"/>
    </row>
    <row r="60" spans="1:24" x14ac:dyDescent="0.2">
      <c r="A60" s="179" t="s">
        <v>148</v>
      </c>
      <c r="B60" s="168"/>
      <c r="C60" s="168"/>
      <c r="D60" s="168"/>
      <c r="E60" s="168"/>
      <c r="F60" s="168"/>
      <c r="G60" s="168"/>
      <c r="H60" s="168"/>
      <c r="I60" s="168"/>
      <c r="J60" s="168"/>
      <c r="K60" s="168"/>
      <c r="L60" s="168"/>
      <c r="M60" s="168"/>
      <c r="N60" s="168"/>
      <c r="O60" s="168"/>
      <c r="P60" s="168"/>
      <c r="Q60" s="168"/>
      <c r="R60" s="168"/>
      <c r="S60" s="168"/>
      <c r="T60" s="168"/>
      <c r="U60" s="168"/>
      <c r="V60" s="168"/>
      <c r="W60" s="168"/>
      <c r="X60" s="168"/>
    </row>
    <row r="61" spans="1:24" x14ac:dyDescent="0.2">
      <c r="A61" s="168"/>
      <c r="B61" s="179" t="s">
        <v>147</v>
      </c>
      <c r="C61" s="168"/>
      <c r="D61" s="168"/>
      <c r="E61" s="168"/>
      <c r="F61" s="168"/>
      <c r="G61" s="168"/>
      <c r="H61" s="168"/>
      <c r="I61" s="168"/>
      <c r="J61" s="168"/>
      <c r="K61" s="168"/>
      <c r="L61" s="168"/>
      <c r="M61" s="168"/>
      <c r="N61" s="168"/>
      <c r="O61" s="168"/>
      <c r="P61" s="168"/>
      <c r="Q61" s="168"/>
      <c r="R61" s="168"/>
      <c r="S61" s="168"/>
      <c r="T61" s="168"/>
      <c r="U61" s="168"/>
      <c r="V61" s="168"/>
      <c r="W61" s="168"/>
      <c r="X61" s="168"/>
    </row>
    <row r="62" spans="1:24" x14ac:dyDescent="0.2">
      <c r="A62" s="179" t="s">
        <v>150</v>
      </c>
      <c r="B62" s="168"/>
      <c r="C62" s="168"/>
      <c r="D62" s="168"/>
      <c r="E62" s="168"/>
      <c r="F62" s="168"/>
      <c r="G62" s="168"/>
      <c r="H62" s="168"/>
      <c r="I62" s="168"/>
      <c r="J62" s="168"/>
      <c r="K62" s="168"/>
      <c r="L62" s="168"/>
      <c r="M62" s="168"/>
      <c r="N62" s="168"/>
      <c r="O62" s="168"/>
      <c r="P62" s="168"/>
      <c r="Q62" s="168"/>
      <c r="R62" s="168"/>
      <c r="S62" s="168"/>
      <c r="T62" s="168"/>
      <c r="U62" s="168"/>
      <c r="V62" s="168"/>
      <c r="W62" s="168"/>
      <c r="X62" s="168"/>
    </row>
    <row r="63" spans="1:24" x14ac:dyDescent="0.2">
      <c r="A63" s="168"/>
      <c r="B63" s="179" t="s">
        <v>149</v>
      </c>
      <c r="C63" s="168"/>
      <c r="D63" s="168"/>
      <c r="E63" s="168"/>
      <c r="F63" s="168"/>
      <c r="G63" s="168"/>
      <c r="H63" s="168"/>
      <c r="I63" s="168"/>
      <c r="J63" s="168"/>
      <c r="K63" s="168"/>
      <c r="L63" s="168"/>
      <c r="M63" s="168"/>
      <c r="N63" s="168"/>
      <c r="O63" s="168"/>
      <c r="P63" s="168"/>
      <c r="Q63" s="168"/>
      <c r="R63" s="168"/>
      <c r="S63" s="168"/>
      <c r="T63" s="168"/>
      <c r="U63" s="168"/>
      <c r="V63" s="168"/>
      <c r="W63" s="168"/>
      <c r="X63" s="168"/>
    </row>
    <row r="64" spans="1:24" x14ac:dyDescent="0.2">
      <c r="A64" s="168"/>
      <c r="B64" s="168"/>
      <c r="C64" s="168"/>
      <c r="D64" s="168"/>
      <c r="E64" s="168"/>
      <c r="F64" s="168"/>
      <c r="G64" s="168"/>
      <c r="H64" s="168"/>
      <c r="I64" s="168"/>
      <c r="J64" s="168"/>
      <c r="K64" s="168"/>
      <c r="L64" s="168"/>
      <c r="M64" s="168"/>
      <c r="N64" s="168"/>
      <c r="O64" s="168"/>
      <c r="P64" s="168"/>
      <c r="Q64" s="168"/>
      <c r="R64" s="168"/>
      <c r="S64" s="168"/>
      <c r="T64" s="168"/>
      <c r="U64" s="168"/>
      <c r="V64" s="168"/>
      <c r="W64" s="168"/>
      <c r="X64" s="168"/>
    </row>
  </sheetData>
  <sheetProtection algorithmName="SHA-512" hashValue="eVN7ObKVZvvbGdGYtV3xpFKXmJpmoSQ5oPlTXGnVwxuVIZ175ldG9KfdOxoSU8JQQPtfznhlPOAKRsgQ7Knh3g==" saltValue="wuDct4K8RL7akWKioWpGYQ==" spinCount="100000" sheet="1" objects="1" scenarios="1" formatColumns="0" selectLockedCells="1"/>
  <mergeCells count="110">
    <mergeCell ref="A1:V1"/>
    <mergeCell ref="A2:V3"/>
    <mergeCell ref="A7:E7"/>
    <mergeCell ref="B10:E10"/>
    <mergeCell ref="L15:V15"/>
    <mergeCell ref="A20:E20"/>
    <mergeCell ref="A21:E21"/>
    <mergeCell ref="A22:E22"/>
    <mergeCell ref="A23:E23"/>
    <mergeCell ref="A27:E27"/>
    <mergeCell ref="B11:E11"/>
    <mergeCell ref="B12:E12"/>
    <mergeCell ref="A18:E18"/>
    <mergeCell ref="A19:E19"/>
    <mergeCell ref="A15:K15"/>
    <mergeCell ref="M18:Q18"/>
    <mergeCell ref="M19:Q19"/>
    <mergeCell ref="M20:Q20"/>
    <mergeCell ref="M21:Q21"/>
    <mergeCell ref="M22:Q22"/>
    <mergeCell ref="M23:Q23"/>
    <mergeCell ref="M24:Q24"/>
    <mergeCell ref="M25:Q25"/>
    <mergeCell ref="A44:E44"/>
    <mergeCell ref="A40:E40"/>
    <mergeCell ref="A41:E41"/>
    <mergeCell ref="A42:E42"/>
    <mergeCell ref="A43:E43"/>
    <mergeCell ref="A36:E36"/>
    <mergeCell ref="A37:E37"/>
    <mergeCell ref="A38:E38"/>
    <mergeCell ref="A39:E39"/>
    <mergeCell ref="A32:E32"/>
    <mergeCell ref="A33:E33"/>
    <mergeCell ref="A34:E34"/>
    <mergeCell ref="A35:E35"/>
    <mergeCell ref="A24:E24"/>
    <mergeCell ref="A25:E25"/>
    <mergeCell ref="A29:D29"/>
    <mergeCell ref="W14:X14"/>
    <mergeCell ref="W17:X17"/>
    <mergeCell ref="W18:X18"/>
    <mergeCell ref="W19:X19"/>
    <mergeCell ref="W20:X20"/>
    <mergeCell ref="W21:X21"/>
    <mergeCell ref="W22:X22"/>
    <mergeCell ref="W23:X23"/>
    <mergeCell ref="A51:E51"/>
    <mergeCell ref="M27:Q27"/>
    <mergeCell ref="M51:Q51"/>
    <mergeCell ref="M46:Q46"/>
    <mergeCell ref="M47:Q47"/>
    <mergeCell ref="M48:Q48"/>
    <mergeCell ref="M49:Q49"/>
    <mergeCell ref="M42:Q42"/>
    <mergeCell ref="M43:Q43"/>
    <mergeCell ref="M44:Q44"/>
    <mergeCell ref="M45:Q45"/>
    <mergeCell ref="M38:Q38"/>
    <mergeCell ref="M39:Q39"/>
    <mergeCell ref="M40:Q40"/>
    <mergeCell ref="M41:Q41"/>
    <mergeCell ref="M34:Q34"/>
    <mergeCell ref="W28:X28"/>
    <mergeCell ref="W29:X29"/>
    <mergeCell ref="W30:X30"/>
    <mergeCell ref="W31:X31"/>
    <mergeCell ref="W24:X24"/>
    <mergeCell ref="W25:X25"/>
    <mergeCell ref="W26:X26"/>
    <mergeCell ref="W27:X27"/>
    <mergeCell ref="A54:E54"/>
    <mergeCell ref="M54:Q54"/>
    <mergeCell ref="M35:Q35"/>
    <mergeCell ref="M36:Q36"/>
    <mergeCell ref="M37:Q37"/>
    <mergeCell ref="M29:P29"/>
    <mergeCell ref="M31:Q31"/>
    <mergeCell ref="M32:Q32"/>
    <mergeCell ref="M33:Q33"/>
    <mergeCell ref="A48:E48"/>
    <mergeCell ref="A49:E49"/>
    <mergeCell ref="A45:E45"/>
    <mergeCell ref="A46:E46"/>
    <mergeCell ref="A47:E47"/>
    <mergeCell ref="A31:E31"/>
    <mergeCell ref="W52:X52"/>
    <mergeCell ref="W53:X53"/>
    <mergeCell ref="W54:X54"/>
    <mergeCell ref="W15:X15"/>
    <mergeCell ref="W48:X48"/>
    <mergeCell ref="W49:X49"/>
    <mergeCell ref="W50:X50"/>
    <mergeCell ref="W51:X51"/>
    <mergeCell ref="W44:X44"/>
    <mergeCell ref="W45:X45"/>
    <mergeCell ref="W46:X46"/>
    <mergeCell ref="W47:X47"/>
    <mergeCell ref="W40:X40"/>
    <mergeCell ref="W41:X41"/>
    <mergeCell ref="W42:X42"/>
    <mergeCell ref="W43:X43"/>
    <mergeCell ref="W36:X36"/>
    <mergeCell ref="W37:X37"/>
    <mergeCell ref="W38:X38"/>
    <mergeCell ref="W39:X39"/>
    <mergeCell ref="W32:X32"/>
    <mergeCell ref="W33:X33"/>
    <mergeCell ref="W34:X34"/>
    <mergeCell ref="W35:X35"/>
  </mergeCells>
  <phoneticPr fontId="7" type="noConversion"/>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44"/>
  <sheetViews>
    <sheetView workbookViewId="0">
      <selection activeCell="F8" sqref="F8"/>
    </sheetView>
  </sheetViews>
  <sheetFormatPr defaultRowHeight="12.75" x14ac:dyDescent="0.2"/>
  <cols>
    <col min="1" max="5" width="9.140625" style="5"/>
    <col min="6" max="6" width="12.5703125" style="5" bestFit="1" customWidth="1"/>
    <col min="7" max="7" width="10" style="5" bestFit="1" customWidth="1"/>
    <col min="8" max="8" width="11.7109375" style="5" bestFit="1" customWidth="1"/>
    <col min="9" max="9" width="1.42578125" style="5" customWidth="1"/>
    <col min="10" max="10" width="10" style="5" bestFit="1" customWidth="1"/>
    <col min="11" max="16384" width="9.140625" style="5"/>
  </cols>
  <sheetData>
    <row r="1" spans="1:18" ht="18" x14ac:dyDescent="0.25">
      <c r="A1" s="318" t="s">
        <v>16</v>
      </c>
      <c r="B1" s="318"/>
      <c r="C1" s="318"/>
      <c r="D1" s="318"/>
      <c r="E1" s="318"/>
      <c r="F1" s="318"/>
      <c r="G1" s="318"/>
      <c r="H1" s="318"/>
      <c r="I1" s="318"/>
      <c r="J1" s="318"/>
      <c r="K1" s="318"/>
      <c r="L1" s="318"/>
      <c r="M1" s="318"/>
      <c r="N1" s="318"/>
      <c r="O1" s="318"/>
      <c r="P1" s="318"/>
      <c r="Q1" s="318"/>
      <c r="R1" s="318"/>
    </row>
    <row r="2" spans="1:18" x14ac:dyDescent="0.2">
      <c r="A2" s="321" t="str">
        <f>'Budget Summary'!A2:U3</f>
        <v>(enter chapter designation)</v>
      </c>
      <c r="B2" s="321"/>
      <c r="C2" s="321"/>
      <c r="D2" s="321"/>
      <c r="E2" s="321"/>
      <c r="F2" s="321"/>
      <c r="G2" s="321"/>
      <c r="H2" s="321"/>
      <c r="I2" s="321"/>
      <c r="J2" s="321"/>
      <c r="K2" s="321"/>
      <c r="L2" s="321"/>
      <c r="M2" s="321"/>
      <c r="N2" s="321"/>
      <c r="O2" s="321"/>
      <c r="P2" s="321"/>
      <c r="Q2" s="321"/>
      <c r="R2" s="321"/>
    </row>
    <row r="3" spans="1:18" x14ac:dyDescent="0.2">
      <c r="A3" s="321"/>
      <c r="B3" s="321"/>
      <c r="C3" s="321"/>
      <c r="D3" s="321"/>
      <c r="E3" s="321"/>
      <c r="F3" s="321"/>
      <c r="G3" s="321"/>
      <c r="H3" s="321"/>
      <c r="I3" s="321"/>
      <c r="J3" s="321"/>
      <c r="K3" s="321"/>
      <c r="L3" s="321"/>
      <c r="M3" s="321"/>
      <c r="N3" s="321"/>
      <c r="O3" s="321"/>
      <c r="P3" s="321"/>
      <c r="Q3" s="321"/>
      <c r="R3" s="321"/>
    </row>
    <row r="6" spans="1:18" x14ac:dyDescent="0.2">
      <c r="A6" s="309" t="s">
        <v>94</v>
      </c>
      <c r="B6" s="309"/>
      <c r="C6" s="309"/>
      <c r="D6" s="309"/>
      <c r="E6" s="309"/>
      <c r="J6" s="86" t="s">
        <v>92</v>
      </c>
      <c r="L6" s="180" t="s">
        <v>151</v>
      </c>
      <c r="M6" s="168"/>
      <c r="N6" s="168"/>
      <c r="O6" s="168"/>
      <c r="P6" s="168"/>
      <c r="Q6" s="168"/>
    </row>
    <row r="7" spans="1:18" x14ac:dyDescent="0.2">
      <c r="F7" s="90" t="s">
        <v>88</v>
      </c>
      <c r="G7" s="89" t="s">
        <v>89</v>
      </c>
      <c r="H7" s="90" t="s">
        <v>90</v>
      </c>
      <c r="I7" s="10"/>
      <c r="J7" s="101" t="s">
        <v>93</v>
      </c>
      <c r="L7" s="179" t="s">
        <v>152</v>
      </c>
      <c r="M7" s="168"/>
      <c r="N7" s="168"/>
      <c r="O7" s="168"/>
      <c r="P7" s="168"/>
      <c r="Q7" s="168"/>
    </row>
    <row r="8" spans="1:18" x14ac:dyDescent="0.2">
      <c r="A8" s="312" t="s">
        <v>56</v>
      </c>
      <c r="B8" s="312"/>
      <c r="C8" s="312"/>
      <c r="D8" s="312"/>
      <c r="E8" s="312"/>
      <c r="F8" s="143"/>
      <c r="G8" s="142"/>
      <c r="H8" s="143"/>
      <c r="J8" s="85">
        <f t="shared" ref="J8:J15" si="0">SUM(F8:H8)</f>
        <v>0</v>
      </c>
      <c r="L8" s="179" t="s">
        <v>153</v>
      </c>
      <c r="M8" s="168"/>
      <c r="N8" s="168"/>
      <c r="O8" s="168"/>
      <c r="P8" s="168"/>
      <c r="Q8" s="168"/>
    </row>
    <row r="9" spans="1:18" x14ac:dyDescent="0.2">
      <c r="A9" s="313" t="s">
        <v>57</v>
      </c>
      <c r="B9" s="313"/>
      <c r="C9" s="313"/>
      <c r="D9" s="313"/>
      <c r="E9" s="313"/>
      <c r="F9" s="123"/>
      <c r="G9" s="121"/>
      <c r="H9" s="123"/>
      <c r="I9" s="25"/>
      <c r="J9" s="97">
        <f t="shared" si="0"/>
        <v>0</v>
      </c>
      <c r="L9" s="179" t="s">
        <v>154</v>
      </c>
      <c r="M9" s="168"/>
      <c r="N9" s="168"/>
      <c r="O9" s="168"/>
      <c r="P9" s="168"/>
      <c r="Q9" s="168"/>
    </row>
    <row r="10" spans="1:18" x14ac:dyDescent="0.2">
      <c r="A10" s="312" t="s">
        <v>53</v>
      </c>
      <c r="B10" s="312"/>
      <c r="C10" s="312"/>
      <c r="D10" s="312"/>
      <c r="E10" s="312"/>
      <c r="F10" s="143"/>
      <c r="G10" s="142"/>
      <c r="H10" s="143"/>
      <c r="J10" s="85">
        <f t="shared" si="0"/>
        <v>0</v>
      </c>
      <c r="L10" s="168"/>
      <c r="M10" s="168"/>
      <c r="N10" s="168"/>
      <c r="O10" s="168"/>
      <c r="P10" s="168"/>
      <c r="Q10" s="168"/>
    </row>
    <row r="11" spans="1:18" x14ac:dyDescent="0.2">
      <c r="A11" s="307" t="s">
        <v>58</v>
      </c>
      <c r="B11" s="307"/>
      <c r="C11" s="307"/>
      <c r="D11" s="307"/>
      <c r="E11" s="307"/>
      <c r="F11" s="123"/>
      <c r="G11" s="121"/>
      <c r="H11" s="123"/>
      <c r="I11" s="25"/>
      <c r="J11" s="97">
        <f t="shared" si="0"/>
        <v>0</v>
      </c>
      <c r="L11" s="179" t="s">
        <v>163</v>
      </c>
      <c r="M11" s="168"/>
      <c r="N11" s="168"/>
      <c r="O11" s="168"/>
      <c r="P11" s="168"/>
      <c r="Q11" s="168"/>
    </row>
    <row r="12" spans="1:18" x14ac:dyDescent="0.2">
      <c r="A12" s="308" t="s">
        <v>60</v>
      </c>
      <c r="B12" s="308"/>
      <c r="C12" s="308"/>
      <c r="D12" s="308"/>
      <c r="E12" s="308"/>
      <c r="F12" s="143"/>
      <c r="G12" s="142"/>
      <c r="H12" s="143"/>
      <c r="J12" s="85">
        <f t="shared" si="0"/>
        <v>0</v>
      </c>
      <c r="L12" s="179" t="s">
        <v>162</v>
      </c>
      <c r="M12" s="168"/>
      <c r="N12" s="168"/>
      <c r="O12" s="168"/>
      <c r="P12" s="168"/>
      <c r="Q12" s="168"/>
    </row>
    <row r="13" spans="1:18" x14ac:dyDescent="0.2">
      <c r="A13" s="307" t="str">
        <f>Expenses!A23</f>
        <v>Other (rename 1)</v>
      </c>
      <c r="B13" s="307"/>
      <c r="C13" s="307"/>
      <c r="D13" s="307"/>
      <c r="E13" s="307"/>
      <c r="F13" s="123"/>
      <c r="G13" s="121"/>
      <c r="H13" s="123"/>
      <c r="I13" s="25"/>
      <c r="J13" s="97">
        <f t="shared" si="0"/>
        <v>0</v>
      </c>
      <c r="L13" s="179" t="s">
        <v>161</v>
      </c>
      <c r="M13" s="168"/>
      <c r="N13" s="168"/>
      <c r="O13" s="168"/>
      <c r="P13" s="168"/>
      <c r="Q13" s="168"/>
    </row>
    <row r="14" spans="1:18" x14ac:dyDescent="0.2">
      <c r="A14" s="314" t="str">
        <f>Expenses!A24</f>
        <v>Other (rename 2)</v>
      </c>
      <c r="B14" s="314"/>
      <c r="C14" s="314"/>
      <c r="D14" s="314"/>
      <c r="E14" s="314"/>
      <c r="F14" s="143"/>
      <c r="G14" s="142"/>
      <c r="H14" s="143"/>
      <c r="J14" s="85">
        <f t="shared" si="0"/>
        <v>0</v>
      </c>
      <c r="L14" s="168"/>
      <c r="M14" s="168"/>
      <c r="N14" s="168"/>
      <c r="O14" s="168"/>
      <c r="P14" s="168"/>
      <c r="Q14" s="168"/>
    </row>
    <row r="15" spans="1:18" x14ac:dyDescent="0.2">
      <c r="A15" s="307" t="str">
        <f>Expenses!A25</f>
        <v>Other (rename 3)</v>
      </c>
      <c r="B15" s="307"/>
      <c r="C15" s="307"/>
      <c r="D15" s="307"/>
      <c r="E15" s="307"/>
      <c r="F15" s="123"/>
      <c r="G15" s="121"/>
      <c r="H15" s="123"/>
      <c r="I15" s="25"/>
      <c r="J15" s="97">
        <f t="shared" si="0"/>
        <v>0</v>
      </c>
      <c r="L15" s="179" t="s">
        <v>155</v>
      </c>
      <c r="M15" s="168"/>
      <c r="N15" s="168"/>
      <c r="O15" s="168"/>
      <c r="P15" s="168"/>
      <c r="Q15" s="168"/>
    </row>
    <row r="16" spans="1:18" x14ac:dyDescent="0.2">
      <c r="A16" s="82"/>
      <c r="B16" s="82"/>
      <c r="C16" s="82"/>
      <c r="D16" s="82"/>
      <c r="E16" s="82"/>
      <c r="F16" s="91"/>
      <c r="H16" s="91"/>
      <c r="J16" s="85"/>
      <c r="L16" s="179" t="s">
        <v>156</v>
      </c>
      <c r="M16" s="168"/>
      <c r="N16" s="168"/>
      <c r="O16" s="168"/>
      <c r="P16" s="168"/>
      <c r="Q16" s="168"/>
    </row>
    <row r="17" spans="1:17" ht="15" x14ac:dyDescent="0.35">
      <c r="A17" s="306" t="s">
        <v>95</v>
      </c>
      <c r="B17" s="306"/>
      <c r="C17" s="306"/>
      <c r="D17" s="306"/>
      <c r="E17" s="306"/>
      <c r="F17" s="104">
        <f>SUM(F8:F15)</f>
        <v>0</v>
      </c>
      <c r="G17" s="103">
        <f>SUM(G8:G15)</f>
        <v>0</v>
      </c>
      <c r="H17" s="104">
        <f>SUM(H8:H15)</f>
        <v>0</v>
      </c>
      <c r="I17" s="13"/>
      <c r="J17" s="88">
        <f>SUM(F17:H17)</f>
        <v>0</v>
      </c>
      <c r="L17" s="179" t="s">
        <v>157</v>
      </c>
      <c r="M17" s="168"/>
      <c r="N17" s="168"/>
      <c r="O17" s="168"/>
      <c r="P17" s="168"/>
      <c r="Q17" s="168"/>
    </row>
    <row r="18" spans="1:17" x14ac:dyDescent="0.2">
      <c r="F18" s="91"/>
      <c r="H18" s="91"/>
      <c r="I18" s="8"/>
      <c r="J18" s="85"/>
      <c r="L18" s="179" t="s">
        <v>158</v>
      </c>
      <c r="M18" s="168"/>
      <c r="N18" s="168"/>
      <c r="O18" s="168"/>
      <c r="P18" s="168"/>
      <c r="Q18" s="168"/>
    </row>
    <row r="19" spans="1:17" x14ac:dyDescent="0.2">
      <c r="A19" s="309" t="s">
        <v>96</v>
      </c>
      <c r="B19" s="309"/>
      <c r="C19" s="309"/>
      <c r="D19" s="309"/>
      <c r="E19" s="309"/>
      <c r="F19" s="91"/>
      <c r="H19" s="91"/>
      <c r="I19" s="8"/>
      <c r="J19" s="85"/>
      <c r="L19" s="179" t="s">
        <v>159</v>
      </c>
      <c r="M19" s="168"/>
      <c r="N19" s="168"/>
      <c r="O19" s="168"/>
      <c r="P19" s="168"/>
      <c r="Q19" s="168"/>
    </row>
    <row r="20" spans="1:17" x14ac:dyDescent="0.2">
      <c r="F20" s="91"/>
      <c r="H20" s="91"/>
      <c r="I20" s="8"/>
      <c r="J20" s="85"/>
      <c r="L20" s="179" t="s">
        <v>160</v>
      </c>
      <c r="M20" s="168"/>
      <c r="N20" s="168"/>
      <c r="O20" s="168"/>
      <c r="P20" s="168"/>
      <c r="Q20" s="168"/>
    </row>
    <row r="21" spans="1:17" x14ac:dyDescent="0.2">
      <c r="A21" s="308" t="s">
        <v>65</v>
      </c>
      <c r="B21" s="308"/>
      <c r="C21" s="308"/>
      <c r="D21" s="308"/>
      <c r="E21" s="308"/>
      <c r="F21" s="143"/>
      <c r="G21" s="142"/>
      <c r="H21" s="143"/>
      <c r="I21" s="8"/>
      <c r="J21" s="85">
        <f t="shared" ref="J21:J39" si="1">SUM(F21:H21)</f>
        <v>0</v>
      </c>
      <c r="L21" s="168"/>
      <c r="M21" s="168"/>
      <c r="N21" s="168"/>
      <c r="O21" s="168"/>
      <c r="P21" s="168"/>
      <c r="Q21" s="168"/>
    </row>
    <row r="22" spans="1:17" x14ac:dyDescent="0.2">
      <c r="A22" s="307" t="s">
        <v>66</v>
      </c>
      <c r="B22" s="307"/>
      <c r="C22" s="307"/>
      <c r="D22" s="307"/>
      <c r="E22" s="307"/>
      <c r="F22" s="123"/>
      <c r="G22" s="121"/>
      <c r="H22" s="123"/>
      <c r="I22" s="26"/>
      <c r="J22" s="97">
        <f t="shared" si="1"/>
        <v>0</v>
      </c>
    </row>
    <row r="23" spans="1:17" x14ac:dyDescent="0.2">
      <c r="A23" s="308" t="s">
        <v>67</v>
      </c>
      <c r="B23" s="308"/>
      <c r="C23" s="308"/>
      <c r="D23" s="308"/>
      <c r="E23" s="308"/>
      <c r="F23" s="143"/>
      <c r="G23" s="142"/>
      <c r="H23" s="143"/>
      <c r="I23" s="8"/>
      <c r="J23" s="85">
        <f t="shared" si="1"/>
        <v>0</v>
      </c>
    </row>
    <row r="24" spans="1:17" x14ac:dyDescent="0.2">
      <c r="A24" s="307" t="s">
        <v>68</v>
      </c>
      <c r="B24" s="307"/>
      <c r="C24" s="307"/>
      <c r="D24" s="307"/>
      <c r="E24" s="307"/>
      <c r="F24" s="123"/>
      <c r="G24" s="121"/>
      <c r="H24" s="123"/>
      <c r="I24" s="26"/>
      <c r="J24" s="97">
        <f t="shared" si="1"/>
        <v>0</v>
      </c>
    </row>
    <row r="25" spans="1:17" x14ac:dyDescent="0.2">
      <c r="A25" s="308" t="s">
        <v>69</v>
      </c>
      <c r="B25" s="308"/>
      <c r="C25" s="308"/>
      <c r="D25" s="308"/>
      <c r="E25" s="308"/>
      <c r="F25" s="143"/>
      <c r="G25" s="142"/>
      <c r="H25" s="143"/>
      <c r="I25" s="8"/>
      <c r="J25" s="85">
        <f t="shared" si="1"/>
        <v>0</v>
      </c>
    </row>
    <row r="26" spans="1:17" x14ac:dyDescent="0.2">
      <c r="A26" s="307" t="s">
        <v>70</v>
      </c>
      <c r="B26" s="307"/>
      <c r="C26" s="307"/>
      <c r="D26" s="307"/>
      <c r="E26" s="307"/>
      <c r="F26" s="123"/>
      <c r="G26" s="121"/>
      <c r="H26" s="123"/>
      <c r="I26" s="26"/>
      <c r="J26" s="97">
        <f t="shared" si="1"/>
        <v>0</v>
      </c>
    </row>
    <row r="27" spans="1:17" x14ac:dyDescent="0.2">
      <c r="A27" s="308" t="s">
        <v>71</v>
      </c>
      <c r="B27" s="308"/>
      <c r="C27" s="308"/>
      <c r="D27" s="308"/>
      <c r="E27" s="308"/>
      <c r="F27" s="143"/>
      <c r="G27" s="142"/>
      <c r="H27" s="143"/>
      <c r="I27" s="8"/>
      <c r="J27" s="85">
        <f t="shared" si="1"/>
        <v>0</v>
      </c>
    </row>
    <row r="28" spans="1:17" x14ac:dyDescent="0.2">
      <c r="A28" s="307" t="s">
        <v>72</v>
      </c>
      <c r="B28" s="307"/>
      <c r="C28" s="307"/>
      <c r="D28" s="307"/>
      <c r="E28" s="307"/>
      <c r="F28" s="123"/>
      <c r="G28" s="121"/>
      <c r="H28" s="123"/>
      <c r="I28" s="26"/>
      <c r="J28" s="97">
        <f t="shared" si="1"/>
        <v>0</v>
      </c>
    </row>
    <row r="29" spans="1:17" x14ac:dyDescent="0.2">
      <c r="A29" s="308" t="s">
        <v>73</v>
      </c>
      <c r="B29" s="308"/>
      <c r="C29" s="308"/>
      <c r="D29" s="308"/>
      <c r="E29" s="308"/>
      <c r="F29" s="143"/>
      <c r="G29" s="142"/>
      <c r="H29" s="143"/>
      <c r="I29" s="8"/>
      <c r="J29" s="85">
        <f t="shared" si="1"/>
        <v>0</v>
      </c>
    </row>
    <row r="30" spans="1:17" x14ac:dyDescent="0.2">
      <c r="A30" s="307" t="s">
        <v>74</v>
      </c>
      <c r="B30" s="307"/>
      <c r="C30" s="307"/>
      <c r="D30" s="307"/>
      <c r="E30" s="307"/>
      <c r="F30" s="123"/>
      <c r="G30" s="121"/>
      <c r="H30" s="123"/>
      <c r="I30" s="26"/>
      <c r="J30" s="97">
        <f t="shared" si="1"/>
        <v>0</v>
      </c>
    </row>
    <row r="31" spans="1:17" x14ac:dyDescent="0.2">
      <c r="A31" s="308" t="s">
        <v>75</v>
      </c>
      <c r="B31" s="308"/>
      <c r="C31" s="308"/>
      <c r="D31" s="308"/>
      <c r="E31" s="308"/>
      <c r="F31" s="143"/>
      <c r="G31" s="142"/>
      <c r="H31" s="143"/>
      <c r="I31" s="8"/>
      <c r="J31" s="85">
        <f t="shared" si="1"/>
        <v>0</v>
      </c>
    </row>
    <row r="32" spans="1:17" x14ac:dyDescent="0.2">
      <c r="A32" s="307" t="s">
        <v>76</v>
      </c>
      <c r="B32" s="307"/>
      <c r="C32" s="307"/>
      <c r="D32" s="307"/>
      <c r="E32" s="307"/>
      <c r="F32" s="123"/>
      <c r="G32" s="121"/>
      <c r="H32" s="123"/>
      <c r="I32" s="26"/>
      <c r="J32" s="97">
        <f t="shared" si="1"/>
        <v>0</v>
      </c>
    </row>
    <row r="33" spans="1:10" x14ac:dyDescent="0.2">
      <c r="A33" s="308" t="s">
        <v>77</v>
      </c>
      <c r="B33" s="308"/>
      <c r="C33" s="308"/>
      <c r="D33" s="308"/>
      <c r="E33" s="308"/>
      <c r="F33" s="143"/>
      <c r="G33" s="142"/>
      <c r="H33" s="143"/>
      <c r="I33" s="8"/>
      <c r="J33" s="85">
        <f t="shared" si="1"/>
        <v>0</v>
      </c>
    </row>
    <row r="34" spans="1:10" x14ac:dyDescent="0.2">
      <c r="A34" s="307" t="s">
        <v>78</v>
      </c>
      <c r="B34" s="307"/>
      <c r="C34" s="307"/>
      <c r="D34" s="307"/>
      <c r="E34" s="307"/>
      <c r="F34" s="123"/>
      <c r="G34" s="121"/>
      <c r="H34" s="123"/>
      <c r="I34" s="26"/>
      <c r="J34" s="97">
        <f t="shared" si="1"/>
        <v>0</v>
      </c>
    </row>
    <row r="35" spans="1:10" x14ac:dyDescent="0.2">
      <c r="A35" s="308" t="s">
        <v>79</v>
      </c>
      <c r="B35" s="308"/>
      <c r="C35" s="308"/>
      <c r="D35" s="308"/>
      <c r="E35" s="308"/>
      <c r="F35" s="143"/>
      <c r="G35" s="142"/>
      <c r="H35" s="143"/>
      <c r="I35" s="8"/>
      <c r="J35" s="85">
        <f t="shared" si="1"/>
        <v>0</v>
      </c>
    </row>
    <row r="36" spans="1:10" x14ac:dyDescent="0.2">
      <c r="A36" s="307" t="s">
        <v>80</v>
      </c>
      <c r="B36" s="307"/>
      <c r="C36" s="307"/>
      <c r="D36" s="307"/>
      <c r="E36" s="307"/>
      <c r="F36" s="123"/>
      <c r="G36" s="121"/>
      <c r="H36" s="123"/>
      <c r="I36" s="26"/>
      <c r="J36" s="97">
        <f t="shared" si="1"/>
        <v>0</v>
      </c>
    </row>
    <row r="37" spans="1:10" x14ac:dyDescent="0.2">
      <c r="A37" s="308" t="str">
        <f>Expenses!A47</f>
        <v>Other (rename 1)</v>
      </c>
      <c r="B37" s="308"/>
      <c r="C37" s="308"/>
      <c r="D37" s="308"/>
      <c r="E37" s="308"/>
      <c r="F37" s="143"/>
      <c r="G37" s="142"/>
      <c r="H37" s="143"/>
      <c r="I37" s="8"/>
      <c r="J37" s="85">
        <f t="shared" si="1"/>
        <v>0</v>
      </c>
    </row>
    <row r="38" spans="1:10" x14ac:dyDescent="0.2">
      <c r="A38" s="307" t="str">
        <f>Expenses!A48</f>
        <v>Other (rename 2)</v>
      </c>
      <c r="B38" s="307"/>
      <c r="C38" s="307"/>
      <c r="D38" s="307"/>
      <c r="E38" s="307"/>
      <c r="F38" s="123"/>
      <c r="G38" s="121"/>
      <c r="H38" s="123"/>
      <c r="I38" s="26"/>
      <c r="J38" s="97">
        <f t="shared" si="1"/>
        <v>0</v>
      </c>
    </row>
    <row r="39" spans="1:10" x14ac:dyDescent="0.2">
      <c r="A39" s="307" t="str">
        <f>Expenses!A49</f>
        <v>Other (rename 3)</v>
      </c>
      <c r="B39" s="307"/>
      <c r="C39" s="307"/>
      <c r="D39" s="307"/>
      <c r="E39" s="307"/>
      <c r="F39" s="123"/>
      <c r="G39" s="121"/>
      <c r="H39" s="123"/>
      <c r="I39" s="26"/>
      <c r="J39" s="97">
        <f t="shared" si="1"/>
        <v>0</v>
      </c>
    </row>
    <row r="40" spans="1:10" x14ac:dyDescent="0.2">
      <c r="F40" s="91"/>
      <c r="H40" s="91"/>
      <c r="I40" s="8"/>
      <c r="J40" s="85"/>
    </row>
    <row r="41" spans="1:10" ht="15" x14ac:dyDescent="0.35">
      <c r="A41" s="306" t="s">
        <v>97</v>
      </c>
      <c r="B41" s="306"/>
      <c r="C41" s="306"/>
      <c r="D41" s="306"/>
      <c r="E41" s="306"/>
      <c r="F41" s="104">
        <f>SUM(F21:F39)</f>
        <v>0</v>
      </c>
      <c r="G41" s="103">
        <f>SUM(G21:G39)</f>
        <v>0</v>
      </c>
      <c r="H41" s="104">
        <f>SUM(H21:H39)</f>
        <v>0</v>
      </c>
      <c r="I41" s="13"/>
      <c r="J41" s="88">
        <f>SUM(F41:H41)</f>
        <v>0</v>
      </c>
    </row>
    <row r="42" spans="1:10" x14ac:dyDescent="0.2">
      <c r="F42" s="91"/>
      <c r="H42" s="91"/>
      <c r="I42" s="8"/>
      <c r="J42" s="85"/>
    </row>
    <row r="43" spans="1:10" x14ac:dyDescent="0.2">
      <c r="F43" s="91"/>
      <c r="H43" s="91"/>
      <c r="I43" s="8"/>
      <c r="J43" s="85"/>
    </row>
    <row r="44" spans="1:10" ht="15" x14ac:dyDescent="0.35">
      <c r="A44" s="301" t="s">
        <v>98</v>
      </c>
      <c r="B44" s="301"/>
      <c r="C44" s="301"/>
      <c r="D44" s="301"/>
      <c r="E44" s="301"/>
      <c r="F44" s="106">
        <f>F17+F41</f>
        <v>0</v>
      </c>
      <c r="G44" s="105">
        <f>G17+G41</f>
        <v>0</v>
      </c>
      <c r="H44" s="106">
        <f>H17+H41</f>
        <v>0</v>
      </c>
      <c r="I44" s="107"/>
      <c r="J44" s="102">
        <f>SUM(F44:H44)</f>
        <v>0</v>
      </c>
    </row>
  </sheetData>
  <sheetProtection formatColumns="0" selectLockedCells="1"/>
  <mergeCells count="34">
    <mergeCell ref="A19:E19"/>
    <mergeCell ref="A17:E17"/>
    <mergeCell ref="A28:E28"/>
    <mergeCell ref="A29:E29"/>
    <mergeCell ref="A30:E30"/>
    <mergeCell ref="A31:E31"/>
    <mergeCell ref="A21:E21"/>
    <mergeCell ref="A22:E22"/>
    <mergeCell ref="A23:E23"/>
    <mergeCell ref="A1:R1"/>
    <mergeCell ref="A2:R3"/>
    <mergeCell ref="A13:E13"/>
    <mergeCell ref="A15:E15"/>
    <mergeCell ref="A9:E9"/>
    <mergeCell ref="A10:E10"/>
    <mergeCell ref="A11:E11"/>
    <mergeCell ref="A12:E12"/>
    <mergeCell ref="A14:E14"/>
    <mergeCell ref="A6:E6"/>
    <mergeCell ref="A8:E8"/>
    <mergeCell ref="A39:E39"/>
    <mergeCell ref="A44:E44"/>
    <mergeCell ref="A36:E36"/>
    <mergeCell ref="A38:E38"/>
    <mergeCell ref="A41:E41"/>
    <mergeCell ref="A37:E37"/>
    <mergeCell ref="A32:E32"/>
    <mergeCell ref="A33:E33"/>
    <mergeCell ref="A34:E34"/>
    <mergeCell ref="A35:E35"/>
    <mergeCell ref="A24:E24"/>
    <mergeCell ref="A25:E25"/>
    <mergeCell ref="A26:E26"/>
    <mergeCell ref="A27:E27"/>
  </mergeCells>
  <phoneticPr fontId="7"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44"/>
  <sheetViews>
    <sheetView workbookViewId="0">
      <selection activeCell="F8" sqref="F8"/>
    </sheetView>
  </sheetViews>
  <sheetFormatPr defaultRowHeight="12.75" x14ac:dyDescent="0.2"/>
  <cols>
    <col min="1" max="5" width="9.140625" style="5"/>
    <col min="6" max="6" width="12.5703125" style="5" bestFit="1" customWidth="1"/>
    <col min="7" max="7" width="10" style="5" bestFit="1" customWidth="1"/>
    <col min="8" max="8" width="11.7109375" style="5" bestFit="1" customWidth="1"/>
    <col min="9" max="9" width="1.42578125" style="5" customWidth="1"/>
    <col min="10" max="10" width="10" style="5" bestFit="1" customWidth="1"/>
    <col min="11" max="16384" width="9.140625" style="5"/>
  </cols>
  <sheetData>
    <row r="1" spans="1:18" ht="18" x14ac:dyDescent="0.25">
      <c r="A1" s="318" t="s">
        <v>16</v>
      </c>
      <c r="B1" s="318"/>
      <c r="C1" s="318"/>
      <c r="D1" s="318"/>
      <c r="E1" s="318"/>
      <c r="F1" s="318"/>
      <c r="G1" s="318"/>
      <c r="H1" s="318"/>
      <c r="I1" s="318"/>
      <c r="J1" s="318"/>
      <c r="K1" s="318"/>
      <c r="L1" s="318"/>
      <c r="M1" s="318"/>
      <c r="N1" s="318"/>
      <c r="O1" s="318"/>
      <c r="P1" s="318"/>
      <c r="Q1" s="318"/>
      <c r="R1" s="318"/>
    </row>
    <row r="2" spans="1:18" x14ac:dyDescent="0.2">
      <c r="A2" s="321" t="str">
        <f>'Budget Summary'!A2:U3</f>
        <v>(enter chapter designation)</v>
      </c>
      <c r="B2" s="321"/>
      <c r="C2" s="321"/>
      <c r="D2" s="321"/>
      <c r="E2" s="321"/>
      <c r="F2" s="321"/>
      <c r="G2" s="321"/>
      <c r="H2" s="321"/>
      <c r="I2" s="321"/>
      <c r="J2" s="321"/>
      <c r="K2" s="321"/>
      <c r="L2" s="321"/>
      <c r="M2" s="321"/>
      <c r="N2" s="321"/>
      <c r="O2" s="321"/>
      <c r="P2" s="321"/>
      <c r="Q2" s="321"/>
      <c r="R2" s="321"/>
    </row>
    <row r="3" spans="1:18" x14ac:dyDescent="0.2">
      <c r="A3" s="321"/>
      <c r="B3" s="321"/>
      <c r="C3" s="321"/>
      <c r="D3" s="321"/>
      <c r="E3" s="321"/>
      <c r="F3" s="321"/>
      <c r="G3" s="321"/>
      <c r="H3" s="321"/>
      <c r="I3" s="321"/>
      <c r="J3" s="321"/>
      <c r="K3" s="321"/>
      <c r="L3" s="321"/>
      <c r="M3" s="321"/>
      <c r="N3" s="321"/>
      <c r="O3" s="321"/>
      <c r="P3" s="321"/>
      <c r="Q3" s="321"/>
      <c r="R3" s="321"/>
    </row>
    <row r="6" spans="1:18" x14ac:dyDescent="0.2">
      <c r="A6" s="309" t="s">
        <v>94</v>
      </c>
      <c r="B6" s="309"/>
      <c r="C6" s="309"/>
      <c r="D6" s="309"/>
      <c r="E6" s="309"/>
      <c r="J6" s="86" t="s">
        <v>92</v>
      </c>
      <c r="L6" s="180" t="s">
        <v>151</v>
      </c>
      <c r="M6" s="168"/>
      <c r="N6" s="168"/>
      <c r="O6" s="168"/>
      <c r="P6" s="168"/>
      <c r="Q6" s="168"/>
    </row>
    <row r="7" spans="1:18" x14ac:dyDescent="0.2">
      <c r="F7" s="90" t="s">
        <v>91</v>
      </c>
      <c r="G7" s="89" t="s">
        <v>100</v>
      </c>
      <c r="H7" s="90" t="s">
        <v>101</v>
      </c>
      <c r="I7" s="10"/>
      <c r="J7" s="101" t="s">
        <v>93</v>
      </c>
      <c r="L7" s="179" t="s">
        <v>152</v>
      </c>
      <c r="M7" s="168"/>
      <c r="N7" s="168"/>
      <c r="O7" s="168"/>
      <c r="P7" s="168"/>
      <c r="Q7" s="168"/>
    </row>
    <row r="8" spans="1:18" x14ac:dyDescent="0.2">
      <c r="A8" s="312" t="s">
        <v>56</v>
      </c>
      <c r="B8" s="312"/>
      <c r="C8" s="312"/>
      <c r="D8" s="312"/>
      <c r="E8" s="312"/>
      <c r="F8" s="143"/>
      <c r="G8" s="142"/>
      <c r="H8" s="143"/>
      <c r="J8" s="85">
        <f t="shared" ref="J8:J15" si="0">SUM(F8:H8)</f>
        <v>0</v>
      </c>
      <c r="L8" s="179" t="s">
        <v>153</v>
      </c>
      <c r="M8" s="168"/>
      <c r="N8" s="168"/>
      <c r="O8" s="168"/>
      <c r="P8" s="168"/>
      <c r="Q8" s="168"/>
    </row>
    <row r="9" spans="1:18" x14ac:dyDescent="0.2">
      <c r="A9" s="313" t="s">
        <v>57</v>
      </c>
      <c r="B9" s="313"/>
      <c r="C9" s="313"/>
      <c r="D9" s="313"/>
      <c r="E9" s="313"/>
      <c r="F9" s="123"/>
      <c r="G9" s="121"/>
      <c r="H9" s="123"/>
      <c r="I9" s="25"/>
      <c r="J9" s="97">
        <f t="shared" si="0"/>
        <v>0</v>
      </c>
      <c r="L9" s="179" t="s">
        <v>154</v>
      </c>
      <c r="M9" s="168"/>
      <c r="N9" s="168"/>
      <c r="O9" s="168"/>
      <c r="P9" s="168"/>
      <c r="Q9" s="168"/>
    </row>
    <row r="10" spans="1:18" x14ac:dyDescent="0.2">
      <c r="A10" s="312" t="s">
        <v>53</v>
      </c>
      <c r="B10" s="312"/>
      <c r="C10" s="312"/>
      <c r="D10" s="312"/>
      <c r="E10" s="312"/>
      <c r="F10" s="143"/>
      <c r="G10" s="142"/>
      <c r="H10" s="143"/>
      <c r="J10" s="85">
        <f t="shared" si="0"/>
        <v>0</v>
      </c>
      <c r="L10" s="168"/>
      <c r="M10" s="168"/>
      <c r="N10" s="168"/>
      <c r="O10" s="168"/>
      <c r="P10" s="168"/>
      <c r="Q10" s="168"/>
    </row>
    <row r="11" spans="1:18" x14ac:dyDescent="0.2">
      <c r="A11" s="307" t="s">
        <v>58</v>
      </c>
      <c r="B11" s="307"/>
      <c r="C11" s="307"/>
      <c r="D11" s="307"/>
      <c r="E11" s="307"/>
      <c r="F11" s="123"/>
      <c r="G11" s="121"/>
      <c r="H11" s="123"/>
      <c r="I11" s="25"/>
      <c r="J11" s="97">
        <f t="shared" si="0"/>
        <v>0</v>
      </c>
      <c r="L11" s="179" t="s">
        <v>163</v>
      </c>
      <c r="M11" s="168"/>
      <c r="N11" s="168"/>
      <c r="O11" s="168"/>
      <c r="P11" s="168"/>
      <c r="Q11" s="168"/>
    </row>
    <row r="12" spans="1:18" x14ac:dyDescent="0.2">
      <c r="A12" s="308" t="s">
        <v>60</v>
      </c>
      <c r="B12" s="308"/>
      <c r="C12" s="308"/>
      <c r="D12" s="308"/>
      <c r="E12" s="308"/>
      <c r="F12" s="143"/>
      <c r="G12" s="142"/>
      <c r="H12" s="143"/>
      <c r="J12" s="85">
        <f t="shared" si="0"/>
        <v>0</v>
      </c>
      <c r="L12" s="179" t="s">
        <v>162</v>
      </c>
      <c r="M12" s="168"/>
      <c r="N12" s="168"/>
      <c r="O12" s="168"/>
      <c r="P12" s="168"/>
      <c r="Q12" s="168"/>
    </row>
    <row r="13" spans="1:18" x14ac:dyDescent="0.2">
      <c r="A13" s="307" t="str">
        <f>Expenses!A23</f>
        <v>Other (rename 1)</v>
      </c>
      <c r="B13" s="307"/>
      <c r="C13" s="307"/>
      <c r="D13" s="307"/>
      <c r="E13" s="307"/>
      <c r="F13" s="123"/>
      <c r="G13" s="121"/>
      <c r="H13" s="123"/>
      <c r="I13" s="25"/>
      <c r="J13" s="97">
        <f t="shared" si="0"/>
        <v>0</v>
      </c>
      <c r="L13" s="179" t="s">
        <v>161</v>
      </c>
      <c r="M13" s="168"/>
      <c r="N13" s="168"/>
      <c r="O13" s="168"/>
      <c r="P13" s="168"/>
      <c r="Q13" s="168"/>
    </row>
    <row r="14" spans="1:18" x14ac:dyDescent="0.2">
      <c r="A14" s="314" t="str">
        <f>Expenses!A24</f>
        <v>Other (rename 2)</v>
      </c>
      <c r="B14" s="314"/>
      <c r="C14" s="314"/>
      <c r="D14" s="314"/>
      <c r="E14" s="314"/>
      <c r="F14" s="143"/>
      <c r="G14" s="142"/>
      <c r="H14" s="143"/>
      <c r="J14" s="85">
        <f t="shared" si="0"/>
        <v>0</v>
      </c>
      <c r="L14" s="168"/>
      <c r="M14" s="168"/>
      <c r="N14" s="168"/>
      <c r="O14" s="168"/>
      <c r="P14" s="168"/>
      <c r="Q14" s="168"/>
    </row>
    <row r="15" spans="1:18" x14ac:dyDescent="0.2">
      <c r="A15" s="307" t="str">
        <f>Expenses!A25</f>
        <v>Other (rename 3)</v>
      </c>
      <c r="B15" s="307"/>
      <c r="C15" s="307"/>
      <c r="D15" s="307"/>
      <c r="E15" s="307"/>
      <c r="F15" s="123"/>
      <c r="G15" s="121"/>
      <c r="H15" s="123"/>
      <c r="I15" s="25"/>
      <c r="J15" s="97">
        <f t="shared" si="0"/>
        <v>0</v>
      </c>
      <c r="L15" s="179" t="s">
        <v>155</v>
      </c>
      <c r="M15" s="168"/>
      <c r="N15" s="168"/>
      <c r="O15" s="168"/>
      <c r="P15" s="168"/>
      <c r="Q15" s="168"/>
    </row>
    <row r="16" spans="1:18" x14ac:dyDescent="0.2">
      <c r="A16" s="82"/>
      <c r="B16" s="82"/>
      <c r="C16" s="82"/>
      <c r="D16" s="82"/>
      <c r="E16" s="82"/>
      <c r="F16" s="91"/>
      <c r="H16" s="91"/>
      <c r="J16" s="85"/>
      <c r="L16" s="179" t="s">
        <v>156</v>
      </c>
      <c r="M16" s="168"/>
      <c r="N16" s="168"/>
      <c r="O16" s="168"/>
      <c r="P16" s="168"/>
      <c r="Q16" s="168"/>
    </row>
    <row r="17" spans="1:17" ht="15" x14ac:dyDescent="0.35">
      <c r="A17" s="306" t="s">
        <v>95</v>
      </c>
      <c r="B17" s="306"/>
      <c r="C17" s="306"/>
      <c r="D17" s="306"/>
      <c r="E17" s="306"/>
      <c r="F17" s="104">
        <f>SUM(F8:F15)</f>
        <v>0</v>
      </c>
      <c r="G17" s="103">
        <f>SUM(G8:G15)</f>
        <v>0</v>
      </c>
      <c r="H17" s="104">
        <f>SUM(H8:H15)</f>
        <v>0</v>
      </c>
      <c r="I17" s="13"/>
      <c r="J17" s="88">
        <f>SUM(F17:H17)</f>
        <v>0</v>
      </c>
      <c r="L17" s="179" t="s">
        <v>157</v>
      </c>
      <c r="M17" s="168"/>
      <c r="N17" s="168"/>
      <c r="O17" s="168"/>
      <c r="P17" s="168"/>
      <c r="Q17" s="168"/>
    </row>
    <row r="18" spans="1:17" x14ac:dyDescent="0.2">
      <c r="F18" s="91"/>
      <c r="H18" s="91"/>
      <c r="I18" s="8"/>
      <c r="J18" s="85"/>
      <c r="L18" s="179" t="s">
        <v>158</v>
      </c>
      <c r="M18" s="168"/>
      <c r="N18" s="168"/>
      <c r="O18" s="168"/>
      <c r="P18" s="168"/>
      <c r="Q18" s="168"/>
    </row>
    <row r="19" spans="1:17" x14ac:dyDescent="0.2">
      <c r="A19" s="309" t="s">
        <v>96</v>
      </c>
      <c r="B19" s="309"/>
      <c r="C19" s="309"/>
      <c r="D19" s="309"/>
      <c r="E19" s="309"/>
      <c r="F19" s="91"/>
      <c r="H19" s="91"/>
      <c r="I19" s="8"/>
      <c r="J19" s="85"/>
      <c r="L19" s="179" t="s">
        <v>159</v>
      </c>
      <c r="M19" s="168"/>
      <c r="N19" s="168"/>
      <c r="O19" s="168"/>
      <c r="P19" s="168"/>
      <c r="Q19" s="168"/>
    </row>
    <row r="20" spans="1:17" x14ac:dyDescent="0.2">
      <c r="F20" s="91"/>
      <c r="H20" s="91"/>
      <c r="I20" s="8"/>
      <c r="J20" s="85"/>
      <c r="L20" s="179" t="s">
        <v>160</v>
      </c>
      <c r="M20" s="168"/>
      <c r="N20" s="168"/>
      <c r="O20" s="168"/>
      <c r="P20" s="168"/>
      <c r="Q20" s="168"/>
    </row>
    <row r="21" spans="1:17" x14ac:dyDescent="0.2">
      <c r="A21" s="308" t="s">
        <v>65</v>
      </c>
      <c r="B21" s="308"/>
      <c r="C21" s="308"/>
      <c r="D21" s="308"/>
      <c r="E21" s="308"/>
      <c r="F21" s="143"/>
      <c r="G21" s="142"/>
      <c r="H21" s="143"/>
      <c r="I21" s="8"/>
      <c r="J21" s="85">
        <f t="shared" ref="J21:J39" si="1">SUM(F21:H21)</f>
        <v>0</v>
      </c>
      <c r="L21" s="168"/>
      <c r="M21" s="168"/>
      <c r="N21" s="168"/>
      <c r="O21" s="168"/>
      <c r="P21" s="168"/>
      <c r="Q21" s="168"/>
    </row>
    <row r="22" spans="1:17" x14ac:dyDescent="0.2">
      <c r="A22" s="307" t="s">
        <v>66</v>
      </c>
      <c r="B22" s="307"/>
      <c r="C22" s="307"/>
      <c r="D22" s="307"/>
      <c r="E22" s="307"/>
      <c r="F22" s="123"/>
      <c r="G22" s="121"/>
      <c r="H22" s="123"/>
      <c r="I22" s="26"/>
      <c r="J22" s="97">
        <f t="shared" si="1"/>
        <v>0</v>
      </c>
    </row>
    <row r="23" spans="1:17" x14ac:dyDescent="0.2">
      <c r="A23" s="308" t="s">
        <v>67</v>
      </c>
      <c r="B23" s="308"/>
      <c r="C23" s="308"/>
      <c r="D23" s="308"/>
      <c r="E23" s="308"/>
      <c r="F23" s="143"/>
      <c r="G23" s="142"/>
      <c r="H23" s="143"/>
      <c r="I23" s="8"/>
      <c r="J23" s="85">
        <f t="shared" si="1"/>
        <v>0</v>
      </c>
    </row>
    <row r="24" spans="1:17" x14ac:dyDescent="0.2">
      <c r="A24" s="307" t="s">
        <v>68</v>
      </c>
      <c r="B24" s="307"/>
      <c r="C24" s="307"/>
      <c r="D24" s="307"/>
      <c r="E24" s="307"/>
      <c r="F24" s="123"/>
      <c r="G24" s="121"/>
      <c r="H24" s="123"/>
      <c r="I24" s="26"/>
      <c r="J24" s="97">
        <f t="shared" si="1"/>
        <v>0</v>
      </c>
    </row>
    <row r="25" spans="1:17" x14ac:dyDescent="0.2">
      <c r="A25" s="308" t="s">
        <v>69</v>
      </c>
      <c r="B25" s="308"/>
      <c r="C25" s="308"/>
      <c r="D25" s="308"/>
      <c r="E25" s="308"/>
      <c r="F25" s="143"/>
      <c r="G25" s="142"/>
      <c r="H25" s="143"/>
      <c r="I25" s="8"/>
      <c r="J25" s="85">
        <f t="shared" si="1"/>
        <v>0</v>
      </c>
    </row>
    <row r="26" spans="1:17" x14ac:dyDescent="0.2">
      <c r="A26" s="307" t="s">
        <v>70</v>
      </c>
      <c r="B26" s="307"/>
      <c r="C26" s="307"/>
      <c r="D26" s="307"/>
      <c r="E26" s="307"/>
      <c r="F26" s="123"/>
      <c r="G26" s="121"/>
      <c r="H26" s="123"/>
      <c r="I26" s="26"/>
      <c r="J26" s="97">
        <f t="shared" si="1"/>
        <v>0</v>
      </c>
    </row>
    <row r="27" spans="1:17" x14ac:dyDescent="0.2">
      <c r="A27" s="308" t="s">
        <v>71</v>
      </c>
      <c r="B27" s="308"/>
      <c r="C27" s="308"/>
      <c r="D27" s="308"/>
      <c r="E27" s="308"/>
      <c r="F27" s="143"/>
      <c r="G27" s="142"/>
      <c r="H27" s="143"/>
      <c r="I27" s="8"/>
      <c r="J27" s="85">
        <f t="shared" si="1"/>
        <v>0</v>
      </c>
    </row>
    <row r="28" spans="1:17" x14ac:dyDescent="0.2">
      <c r="A28" s="307" t="s">
        <v>72</v>
      </c>
      <c r="B28" s="307"/>
      <c r="C28" s="307"/>
      <c r="D28" s="307"/>
      <c r="E28" s="307"/>
      <c r="F28" s="123"/>
      <c r="G28" s="121"/>
      <c r="H28" s="123"/>
      <c r="I28" s="26"/>
      <c r="J28" s="97">
        <f t="shared" si="1"/>
        <v>0</v>
      </c>
    </row>
    <row r="29" spans="1:17" x14ac:dyDescent="0.2">
      <c r="A29" s="308" t="s">
        <v>73</v>
      </c>
      <c r="B29" s="308"/>
      <c r="C29" s="308"/>
      <c r="D29" s="308"/>
      <c r="E29" s="308"/>
      <c r="F29" s="143"/>
      <c r="G29" s="142"/>
      <c r="H29" s="143"/>
      <c r="I29" s="8"/>
      <c r="J29" s="85">
        <f t="shared" si="1"/>
        <v>0</v>
      </c>
    </row>
    <row r="30" spans="1:17" x14ac:dyDescent="0.2">
      <c r="A30" s="307" t="s">
        <v>74</v>
      </c>
      <c r="B30" s="307"/>
      <c r="C30" s="307"/>
      <c r="D30" s="307"/>
      <c r="E30" s="307"/>
      <c r="F30" s="123"/>
      <c r="G30" s="121"/>
      <c r="H30" s="123"/>
      <c r="I30" s="26"/>
      <c r="J30" s="97">
        <f t="shared" si="1"/>
        <v>0</v>
      </c>
    </row>
    <row r="31" spans="1:17" x14ac:dyDescent="0.2">
      <c r="A31" s="308" t="s">
        <v>75</v>
      </c>
      <c r="B31" s="308"/>
      <c r="C31" s="308"/>
      <c r="D31" s="308"/>
      <c r="E31" s="308"/>
      <c r="F31" s="143"/>
      <c r="G31" s="142"/>
      <c r="H31" s="143"/>
      <c r="I31" s="8"/>
      <c r="J31" s="85">
        <f t="shared" si="1"/>
        <v>0</v>
      </c>
    </row>
    <row r="32" spans="1:17" x14ac:dyDescent="0.2">
      <c r="A32" s="307" t="s">
        <v>76</v>
      </c>
      <c r="B32" s="307"/>
      <c r="C32" s="307"/>
      <c r="D32" s="307"/>
      <c r="E32" s="307"/>
      <c r="F32" s="123"/>
      <c r="G32" s="121"/>
      <c r="H32" s="123"/>
      <c r="I32" s="26"/>
      <c r="J32" s="97">
        <f t="shared" si="1"/>
        <v>0</v>
      </c>
    </row>
    <row r="33" spans="1:10" x14ac:dyDescent="0.2">
      <c r="A33" s="308" t="s">
        <v>77</v>
      </c>
      <c r="B33" s="308"/>
      <c r="C33" s="308"/>
      <c r="D33" s="308"/>
      <c r="E33" s="308"/>
      <c r="F33" s="143"/>
      <c r="G33" s="142"/>
      <c r="H33" s="143"/>
      <c r="I33" s="8"/>
      <c r="J33" s="85">
        <f t="shared" si="1"/>
        <v>0</v>
      </c>
    </row>
    <row r="34" spans="1:10" x14ac:dyDescent="0.2">
      <c r="A34" s="307" t="s">
        <v>78</v>
      </c>
      <c r="B34" s="307"/>
      <c r="C34" s="307"/>
      <c r="D34" s="307"/>
      <c r="E34" s="307"/>
      <c r="F34" s="123"/>
      <c r="G34" s="121"/>
      <c r="H34" s="123"/>
      <c r="I34" s="26"/>
      <c r="J34" s="97">
        <f t="shared" si="1"/>
        <v>0</v>
      </c>
    </row>
    <row r="35" spans="1:10" x14ac:dyDescent="0.2">
      <c r="A35" s="308" t="s">
        <v>79</v>
      </c>
      <c r="B35" s="308"/>
      <c r="C35" s="308"/>
      <c r="D35" s="308"/>
      <c r="E35" s="308"/>
      <c r="F35" s="143"/>
      <c r="G35" s="142"/>
      <c r="H35" s="143"/>
      <c r="I35" s="8"/>
      <c r="J35" s="85">
        <f t="shared" si="1"/>
        <v>0</v>
      </c>
    </row>
    <row r="36" spans="1:10" x14ac:dyDescent="0.2">
      <c r="A36" s="307" t="s">
        <v>80</v>
      </c>
      <c r="B36" s="307"/>
      <c r="C36" s="307"/>
      <c r="D36" s="307"/>
      <c r="E36" s="307"/>
      <c r="F36" s="123"/>
      <c r="G36" s="121"/>
      <c r="H36" s="123"/>
      <c r="I36" s="26"/>
      <c r="J36" s="97">
        <f t="shared" si="1"/>
        <v>0</v>
      </c>
    </row>
    <row r="37" spans="1:10" x14ac:dyDescent="0.2">
      <c r="A37" s="308" t="str">
        <f>Expenses!A47</f>
        <v>Other (rename 1)</v>
      </c>
      <c r="B37" s="308"/>
      <c r="C37" s="308"/>
      <c r="D37" s="308"/>
      <c r="E37" s="308"/>
      <c r="F37" s="143"/>
      <c r="G37" s="142"/>
      <c r="H37" s="143"/>
      <c r="I37" s="8"/>
      <c r="J37" s="85">
        <f t="shared" si="1"/>
        <v>0</v>
      </c>
    </row>
    <row r="38" spans="1:10" x14ac:dyDescent="0.2">
      <c r="A38" s="307" t="str">
        <f>Expenses!A48</f>
        <v>Other (rename 2)</v>
      </c>
      <c r="B38" s="307"/>
      <c r="C38" s="307"/>
      <c r="D38" s="307"/>
      <c r="E38" s="307"/>
      <c r="F38" s="123"/>
      <c r="G38" s="121"/>
      <c r="H38" s="123"/>
      <c r="I38" s="26"/>
      <c r="J38" s="97">
        <f t="shared" si="1"/>
        <v>0</v>
      </c>
    </row>
    <row r="39" spans="1:10" x14ac:dyDescent="0.2">
      <c r="A39" s="307" t="str">
        <f>Expenses!A49</f>
        <v>Other (rename 3)</v>
      </c>
      <c r="B39" s="307"/>
      <c r="C39" s="307"/>
      <c r="D39" s="307"/>
      <c r="E39" s="307"/>
      <c r="F39" s="123"/>
      <c r="G39" s="121"/>
      <c r="H39" s="123"/>
      <c r="I39" s="26"/>
      <c r="J39" s="97">
        <f t="shared" si="1"/>
        <v>0</v>
      </c>
    </row>
    <row r="40" spans="1:10" x14ac:dyDescent="0.2">
      <c r="F40" s="91"/>
      <c r="H40" s="91"/>
      <c r="I40" s="8"/>
      <c r="J40" s="85"/>
    </row>
    <row r="41" spans="1:10" ht="15" x14ac:dyDescent="0.35">
      <c r="A41" s="306" t="s">
        <v>97</v>
      </c>
      <c r="B41" s="306"/>
      <c r="C41" s="306"/>
      <c r="D41" s="306"/>
      <c r="E41" s="306"/>
      <c r="F41" s="104">
        <f>SUM(F21:F39)</f>
        <v>0</v>
      </c>
      <c r="G41" s="103">
        <f>SUM(G21:G39)</f>
        <v>0</v>
      </c>
      <c r="H41" s="104">
        <f>SUM(H21:H39)</f>
        <v>0</v>
      </c>
      <c r="I41" s="13"/>
      <c r="J41" s="88">
        <f>SUM(F41:H41)</f>
        <v>0</v>
      </c>
    </row>
    <row r="42" spans="1:10" x14ac:dyDescent="0.2">
      <c r="F42" s="91"/>
      <c r="H42" s="91"/>
      <c r="I42" s="8"/>
      <c r="J42" s="85"/>
    </row>
    <row r="43" spans="1:10" x14ac:dyDescent="0.2">
      <c r="F43" s="91"/>
      <c r="H43" s="91"/>
      <c r="I43" s="8"/>
      <c r="J43" s="85"/>
    </row>
    <row r="44" spans="1:10" ht="15" x14ac:dyDescent="0.35">
      <c r="A44" s="301" t="s">
        <v>98</v>
      </c>
      <c r="B44" s="301"/>
      <c r="C44" s="301"/>
      <c r="D44" s="301"/>
      <c r="E44" s="301"/>
      <c r="F44" s="106">
        <f>F17+F41</f>
        <v>0</v>
      </c>
      <c r="G44" s="105">
        <f>G17+G41</f>
        <v>0</v>
      </c>
      <c r="H44" s="106">
        <f>H17+H41</f>
        <v>0</v>
      </c>
      <c r="I44" s="107"/>
      <c r="J44" s="102">
        <f>SUM(F44:H44)</f>
        <v>0</v>
      </c>
    </row>
  </sheetData>
  <mergeCells count="34">
    <mergeCell ref="A1:R1"/>
    <mergeCell ref="A2:R3"/>
    <mergeCell ref="A6:E6"/>
    <mergeCell ref="A8:E8"/>
    <mergeCell ref="A13:E13"/>
    <mergeCell ref="A15:E15"/>
    <mergeCell ref="A17:E17"/>
    <mergeCell ref="A9:E9"/>
    <mergeCell ref="A10:E10"/>
    <mergeCell ref="A11:E11"/>
    <mergeCell ref="A12:E12"/>
    <mergeCell ref="A14:E14"/>
    <mergeCell ref="A24:E24"/>
    <mergeCell ref="A25:E25"/>
    <mergeCell ref="A26:E26"/>
    <mergeCell ref="A27:E27"/>
    <mergeCell ref="A19:E19"/>
    <mergeCell ref="A21:E21"/>
    <mergeCell ref="A22:E22"/>
    <mergeCell ref="A23:E23"/>
    <mergeCell ref="A32:E32"/>
    <mergeCell ref="A33:E33"/>
    <mergeCell ref="A34:E34"/>
    <mergeCell ref="A35:E35"/>
    <mergeCell ref="A28:E28"/>
    <mergeCell ref="A29:E29"/>
    <mergeCell ref="A30:E30"/>
    <mergeCell ref="A31:E31"/>
    <mergeCell ref="A41:E41"/>
    <mergeCell ref="A44:E44"/>
    <mergeCell ref="A36:E36"/>
    <mergeCell ref="A37:E37"/>
    <mergeCell ref="A38:E38"/>
    <mergeCell ref="A39:E39"/>
  </mergeCells>
  <phoneticPr fontId="7"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Budget Summary</vt:lpstr>
      <vt:lpstr>Revenue</vt:lpstr>
      <vt:lpstr>Collections-FALL</vt:lpstr>
      <vt:lpstr>Collections-WINTER</vt:lpstr>
      <vt:lpstr>Collections-SPRING</vt:lpstr>
      <vt:lpstr>Collections-SUMMER</vt:lpstr>
      <vt:lpstr>Expenses</vt:lpstr>
      <vt:lpstr>Payments-FALL</vt:lpstr>
      <vt:lpstr>Payments-WINTER</vt:lpstr>
      <vt:lpstr>Payments-SPRING</vt:lpstr>
      <vt:lpstr>Payments-SUMMER</vt:lpstr>
    </vt:vector>
  </TitlesOfParts>
  <Company>Sigma Nu Fraternity,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 Justin Wenger</dc:creator>
  <cp:lastModifiedBy>Nicholas L. Murphy</cp:lastModifiedBy>
  <dcterms:created xsi:type="dcterms:W3CDTF">2009-06-17T13:57:07Z</dcterms:created>
  <dcterms:modified xsi:type="dcterms:W3CDTF">2020-09-14T16:17:53Z</dcterms:modified>
</cp:coreProperties>
</file>